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e/Downloads/"/>
    </mc:Choice>
  </mc:AlternateContent>
  <xr:revisionPtr revIDLastSave="0" documentId="13_ncr:1_{CEF68C80-D53C-3F4E-8119-E54F71E509CB}" xr6:coauthVersionLast="47" xr6:coauthVersionMax="47" xr10:uidLastSave="{00000000-0000-0000-0000-000000000000}"/>
  <workbookProtection workbookAlgorithmName="SHA-512" workbookHashValue="7w+v7dMMax8P1vCokW9IFD6ddGHyKHa5k6/1Dvo7r8CYW37rWZdSqlhm86QSx7hTW2FlKjZPM2HLUWYYBuOejQ==" workbookSaltValue="+sxcsRkWTC43XCD8TdV1yg==" workbookSpinCount="100000" lockStructure="1"/>
  <bookViews>
    <workbookView xWindow="0" yWindow="680" windowWidth="30240" windowHeight="17620" activeTab="2" xr2:uid="{00000000-000D-0000-FFFF-FFFF00000000}"/>
  </bookViews>
  <sheets>
    <sheet name="1. Partner" sheetId="17" r:id="rId1"/>
    <sheet name="2. Work Packages" sheetId="18" r:id="rId2"/>
    <sheet name="3. Dettaglio Partner" sheetId="1" r:id="rId3"/>
    <sheet name="4. Totale Partner" sheetId="20" r:id="rId4"/>
    <sheet name="5. TOTALE (Spese-WP)" sheetId="3" r:id="rId5"/>
    <sheet name="6. TOTALE (Spese-Partner)" sheetId="15" r:id="rId6"/>
  </sheets>
  <definedNames>
    <definedName name="_xlnm.Print_Area" localSheetId="0">'1. Partner'!$A$1:$C$36</definedName>
    <definedName name="_xlnm.Print_Area" localSheetId="1">'2. Work Packages'!$A$1:$C$12</definedName>
    <definedName name="_xlnm.Print_Area" localSheetId="2">'3. Dettaglio Partner'!$A$1:$AU$475</definedName>
    <definedName name="_xlnm.Print_Area" localSheetId="3">'4. Totale Partner'!$A$1:$L$159</definedName>
    <definedName name="_xlnm.Print_Area" localSheetId="4">'5. TOTALE (Spese-WP)'!$A$1:$L$13</definedName>
    <definedName name="_xlnm.Print_Area" localSheetId="5">'6. TOTALE (Spese-Partner)'!$A$1:$G$26</definedName>
    <definedName name="TMPWHITE">('3. Dettaglio Partner'!$E$6:$E$9,'3. Dettaglio Partner'!$I$6:$I$9)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89" i="1" l="1"/>
  <c r="AM489" i="1"/>
  <c r="AI489" i="1"/>
  <c r="AE489" i="1"/>
  <c r="AA489" i="1"/>
  <c r="W489" i="1"/>
  <c r="S489" i="1"/>
  <c r="O489" i="1"/>
  <c r="K489" i="1"/>
  <c r="G489" i="1"/>
  <c r="AQ464" i="1"/>
  <c r="AM464" i="1"/>
  <c r="AI464" i="1"/>
  <c r="AE464" i="1"/>
  <c r="AA464" i="1"/>
  <c r="W464" i="1"/>
  <c r="S464" i="1"/>
  <c r="O464" i="1"/>
  <c r="K464" i="1"/>
  <c r="AQ439" i="1"/>
  <c r="AM439" i="1"/>
  <c r="AI439" i="1"/>
  <c r="AE439" i="1"/>
  <c r="AA439" i="1"/>
  <c r="W439" i="1"/>
  <c r="S439" i="1"/>
  <c r="O439" i="1"/>
  <c r="K439" i="1"/>
  <c r="G439" i="1"/>
  <c r="AQ414" i="1"/>
  <c r="AM414" i="1"/>
  <c r="AI414" i="1"/>
  <c r="AE414" i="1"/>
  <c r="AA414" i="1"/>
  <c r="W414" i="1"/>
  <c r="S414" i="1"/>
  <c r="O414" i="1"/>
  <c r="K414" i="1"/>
  <c r="AQ389" i="1"/>
  <c r="AM389" i="1"/>
  <c r="AI389" i="1"/>
  <c r="AE389" i="1"/>
  <c r="AA389" i="1"/>
  <c r="W389" i="1"/>
  <c r="S389" i="1"/>
  <c r="O389" i="1"/>
  <c r="K389" i="1"/>
  <c r="AQ364" i="1"/>
  <c r="AM364" i="1"/>
  <c r="AI364" i="1"/>
  <c r="AE364" i="1"/>
  <c r="AA364" i="1"/>
  <c r="W364" i="1"/>
  <c r="S364" i="1"/>
  <c r="O364" i="1"/>
  <c r="K364" i="1"/>
  <c r="AQ339" i="1"/>
  <c r="AM339" i="1"/>
  <c r="AI339" i="1"/>
  <c r="AE339" i="1"/>
  <c r="AA339" i="1"/>
  <c r="W339" i="1"/>
  <c r="S339" i="1"/>
  <c r="O339" i="1"/>
  <c r="K339" i="1"/>
  <c r="AQ314" i="1"/>
  <c r="AM314" i="1"/>
  <c r="AI314" i="1"/>
  <c r="AE314" i="1"/>
  <c r="AA314" i="1"/>
  <c r="W314" i="1"/>
  <c r="S314" i="1"/>
  <c r="O314" i="1"/>
  <c r="K314" i="1"/>
  <c r="AQ289" i="1"/>
  <c r="AM289" i="1"/>
  <c r="AI289" i="1"/>
  <c r="AE289" i="1"/>
  <c r="AA289" i="1"/>
  <c r="W289" i="1"/>
  <c r="S289" i="1"/>
  <c r="O289" i="1"/>
  <c r="K289" i="1"/>
  <c r="G289" i="1"/>
  <c r="AQ264" i="1"/>
  <c r="AM264" i="1"/>
  <c r="AI264" i="1"/>
  <c r="AE264" i="1"/>
  <c r="AA264" i="1"/>
  <c r="W264" i="1"/>
  <c r="S264" i="1"/>
  <c r="O264" i="1"/>
  <c r="K264" i="1"/>
  <c r="AA239" i="1"/>
  <c r="W239" i="1"/>
  <c r="S239" i="1"/>
  <c r="O239" i="1"/>
  <c r="K239" i="1"/>
  <c r="G239" i="1"/>
  <c r="AQ239" i="1"/>
  <c r="AM239" i="1"/>
  <c r="AI239" i="1"/>
  <c r="AE239" i="1"/>
  <c r="AQ214" i="1"/>
  <c r="AM214" i="1"/>
  <c r="AI214" i="1"/>
  <c r="AE214" i="1"/>
  <c r="AA214" i="1"/>
  <c r="W214" i="1"/>
  <c r="S214" i="1"/>
  <c r="O214" i="1"/>
  <c r="K214" i="1"/>
  <c r="AQ189" i="1"/>
  <c r="AM189" i="1"/>
  <c r="AI189" i="1"/>
  <c r="AE189" i="1"/>
  <c r="AA189" i="1"/>
  <c r="W189" i="1"/>
  <c r="S189" i="1"/>
  <c r="O189" i="1"/>
  <c r="K189" i="1"/>
  <c r="G189" i="1"/>
  <c r="AQ164" i="1"/>
  <c r="AM164" i="1"/>
  <c r="AI164" i="1"/>
  <c r="AE164" i="1"/>
  <c r="AA164" i="1"/>
  <c r="W164" i="1"/>
  <c r="S164" i="1"/>
  <c r="O164" i="1"/>
  <c r="K164" i="1"/>
  <c r="G164" i="1"/>
  <c r="AQ139" i="1"/>
  <c r="AM139" i="1"/>
  <c r="AI139" i="1"/>
  <c r="AE139" i="1"/>
  <c r="AA139" i="1"/>
  <c r="W139" i="1"/>
  <c r="S139" i="1"/>
  <c r="O139" i="1"/>
  <c r="K139" i="1"/>
  <c r="G139" i="1"/>
  <c r="AQ114" i="1"/>
  <c r="AM114" i="1"/>
  <c r="AI114" i="1"/>
  <c r="AE114" i="1"/>
  <c r="AA114" i="1"/>
  <c r="W114" i="1"/>
  <c r="S114" i="1"/>
  <c r="O114" i="1"/>
  <c r="K114" i="1"/>
  <c r="G114" i="1"/>
  <c r="AA89" i="1"/>
  <c r="W89" i="1"/>
  <c r="S89" i="1"/>
  <c r="O89" i="1"/>
  <c r="K89" i="1"/>
  <c r="G89" i="1"/>
  <c r="AQ89" i="1"/>
  <c r="AM89" i="1"/>
  <c r="AI89" i="1"/>
  <c r="AE89" i="1"/>
  <c r="AQ64" i="1"/>
  <c r="AM64" i="1"/>
  <c r="AI64" i="1"/>
  <c r="AE64" i="1"/>
  <c r="AA64" i="1"/>
  <c r="W64" i="1"/>
  <c r="S64" i="1"/>
  <c r="O64" i="1"/>
  <c r="K64" i="1"/>
  <c r="AQ39" i="1"/>
  <c r="AM39" i="1"/>
  <c r="AI39" i="1"/>
  <c r="AE39" i="1"/>
  <c r="AA39" i="1"/>
  <c r="W39" i="1"/>
  <c r="S39" i="1"/>
  <c r="O39" i="1"/>
  <c r="K39" i="1"/>
  <c r="AQ14" i="1"/>
  <c r="AM14" i="1"/>
  <c r="AI14" i="1"/>
  <c r="AE14" i="1"/>
  <c r="AA14" i="1"/>
  <c r="W14" i="1"/>
  <c r="S14" i="1"/>
  <c r="O14" i="1"/>
  <c r="K14" i="1"/>
  <c r="G464" i="1"/>
  <c r="G414" i="1"/>
  <c r="G364" i="1"/>
  <c r="G264" i="1"/>
  <c r="G214" i="1"/>
  <c r="G64" i="1"/>
  <c r="G39" i="1"/>
  <c r="G14" i="1"/>
  <c r="G389" i="1"/>
  <c r="G339" i="1"/>
  <c r="G314" i="1"/>
  <c r="AU490" i="1" l="1"/>
  <c r="AU489" i="1" s="1"/>
  <c r="K156" i="20"/>
  <c r="K148" i="20"/>
  <c r="K140" i="20"/>
  <c r="K132" i="20"/>
  <c r="K124" i="20"/>
  <c r="K116" i="20"/>
  <c r="K108" i="20"/>
  <c r="K100" i="20"/>
  <c r="K92" i="20"/>
  <c r="K84" i="20"/>
  <c r="K76" i="20"/>
  <c r="K68" i="20"/>
  <c r="K60" i="20"/>
  <c r="K52" i="20"/>
  <c r="K44" i="20"/>
  <c r="K36" i="20"/>
  <c r="K28" i="20"/>
  <c r="K20" i="20"/>
  <c r="K12" i="20"/>
  <c r="K4" i="20"/>
  <c r="K5" i="3" s="1"/>
  <c r="J156" i="20"/>
  <c r="J148" i="20"/>
  <c r="J140" i="20"/>
  <c r="J132" i="20"/>
  <c r="J126" i="20"/>
  <c r="J124" i="20"/>
  <c r="J116" i="20"/>
  <c r="J108" i="20"/>
  <c r="J100" i="20"/>
  <c r="J92" i="20"/>
  <c r="J84" i="20"/>
  <c r="J76" i="20"/>
  <c r="J68" i="20"/>
  <c r="J60" i="20"/>
  <c r="J52" i="20"/>
  <c r="J44" i="20"/>
  <c r="J36" i="20"/>
  <c r="J28" i="20"/>
  <c r="J20" i="20"/>
  <c r="J12" i="20"/>
  <c r="J4" i="20"/>
  <c r="J5" i="3" s="1"/>
  <c r="I156" i="20"/>
  <c r="I148" i="20"/>
  <c r="I140" i="20"/>
  <c r="I132" i="20"/>
  <c r="I124" i="20"/>
  <c r="I116" i="20"/>
  <c r="I108" i="20"/>
  <c r="I100" i="20"/>
  <c r="I92" i="20"/>
  <c r="I84" i="20"/>
  <c r="I76" i="20"/>
  <c r="I68" i="20"/>
  <c r="I60" i="20"/>
  <c r="I52" i="20"/>
  <c r="I44" i="20"/>
  <c r="I36" i="20"/>
  <c r="I28" i="20"/>
  <c r="I20" i="20"/>
  <c r="I12" i="20"/>
  <c r="I4" i="20"/>
  <c r="I5" i="3" s="1"/>
  <c r="H156" i="20"/>
  <c r="H148" i="20"/>
  <c r="H140" i="20"/>
  <c r="H132" i="20"/>
  <c r="H126" i="20"/>
  <c r="H124" i="20"/>
  <c r="H116" i="20"/>
  <c r="H108" i="20"/>
  <c r="H100" i="20"/>
  <c r="H92" i="20"/>
  <c r="H84" i="20"/>
  <c r="H76" i="20"/>
  <c r="H68" i="20"/>
  <c r="H60" i="20"/>
  <c r="H52" i="20"/>
  <c r="H44" i="20"/>
  <c r="H36" i="20"/>
  <c r="H28" i="20"/>
  <c r="H20" i="20"/>
  <c r="H12" i="20"/>
  <c r="H4" i="20"/>
  <c r="H5" i="3" s="1"/>
  <c r="G156" i="20"/>
  <c r="G148" i="20"/>
  <c r="G140" i="20"/>
  <c r="G132" i="20"/>
  <c r="G124" i="20"/>
  <c r="G116" i="20"/>
  <c r="G108" i="20"/>
  <c r="G100" i="20"/>
  <c r="G92" i="20"/>
  <c r="G84" i="20"/>
  <c r="G76" i="20"/>
  <c r="G68" i="20"/>
  <c r="G60" i="20"/>
  <c r="G52" i="20"/>
  <c r="G44" i="20"/>
  <c r="G36" i="20"/>
  <c r="G28" i="20"/>
  <c r="G20" i="20"/>
  <c r="G12" i="20"/>
  <c r="G4" i="20"/>
  <c r="F156" i="20"/>
  <c r="F148" i="20"/>
  <c r="F140" i="20"/>
  <c r="F132" i="20"/>
  <c r="F126" i="20"/>
  <c r="F124" i="20"/>
  <c r="F116" i="20"/>
  <c r="F108" i="20"/>
  <c r="F100" i="20"/>
  <c r="F92" i="20"/>
  <c r="F84" i="20"/>
  <c r="F76" i="20"/>
  <c r="F68" i="20"/>
  <c r="F60" i="20"/>
  <c r="F52" i="20"/>
  <c r="F44" i="20"/>
  <c r="F36" i="20"/>
  <c r="F28" i="20"/>
  <c r="F20" i="20"/>
  <c r="F12" i="20"/>
  <c r="F4" i="20"/>
  <c r="F5" i="3" s="1"/>
  <c r="E156" i="20"/>
  <c r="E148" i="20"/>
  <c r="E140" i="20"/>
  <c r="E132" i="20"/>
  <c r="E126" i="20"/>
  <c r="E124" i="20"/>
  <c r="E116" i="20"/>
  <c r="E108" i="20"/>
  <c r="E100" i="20"/>
  <c r="E92" i="20"/>
  <c r="E84" i="20"/>
  <c r="E76" i="20"/>
  <c r="E68" i="20"/>
  <c r="E60" i="20"/>
  <c r="E52" i="20"/>
  <c r="E44" i="20"/>
  <c r="E36" i="20"/>
  <c r="E28" i="20"/>
  <c r="E20" i="20"/>
  <c r="E12" i="20"/>
  <c r="E4" i="20"/>
  <c r="E5" i="3" s="1"/>
  <c r="D156" i="20"/>
  <c r="D148" i="20"/>
  <c r="D140" i="20"/>
  <c r="D132" i="20"/>
  <c r="D124" i="20"/>
  <c r="D116" i="20"/>
  <c r="D108" i="20"/>
  <c r="D100" i="20"/>
  <c r="D92" i="20"/>
  <c r="D84" i="20"/>
  <c r="D76" i="20"/>
  <c r="D68" i="20"/>
  <c r="D60" i="20"/>
  <c r="D52" i="20"/>
  <c r="D44" i="20"/>
  <c r="D36" i="20"/>
  <c r="D28" i="20"/>
  <c r="D20" i="20"/>
  <c r="D12" i="20"/>
  <c r="D4" i="20"/>
  <c r="D5" i="3" s="1"/>
  <c r="C156" i="20"/>
  <c r="C148" i="20"/>
  <c r="C140" i="20"/>
  <c r="C132" i="20"/>
  <c r="C126" i="20"/>
  <c r="C124" i="20"/>
  <c r="C116" i="20"/>
  <c r="C108" i="20"/>
  <c r="C100" i="20"/>
  <c r="C92" i="20"/>
  <c r="C84" i="20"/>
  <c r="C76" i="20"/>
  <c r="C68" i="20"/>
  <c r="C60" i="20"/>
  <c r="C52" i="20"/>
  <c r="C44" i="20"/>
  <c r="C36" i="20"/>
  <c r="C28" i="20"/>
  <c r="C20" i="20"/>
  <c r="C12" i="20"/>
  <c r="B156" i="20"/>
  <c r="B148" i="20"/>
  <c r="B140" i="20"/>
  <c r="B132" i="20"/>
  <c r="B126" i="20"/>
  <c r="B124" i="20"/>
  <c r="B116" i="20"/>
  <c r="B108" i="20"/>
  <c r="B100" i="20"/>
  <c r="B92" i="20"/>
  <c r="B84" i="20"/>
  <c r="B76" i="20"/>
  <c r="B68" i="20"/>
  <c r="B60" i="20"/>
  <c r="B52" i="20"/>
  <c r="B44" i="20"/>
  <c r="B36" i="20"/>
  <c r="B28" i="20"/>
  <c r="B20" i="20"/>
  <c r="B12" i="20"/>
  <c r="AU35" i="1"/>
  <c r="L12" i="20" s="1"/>
  <c r="A477" i="1"/>
  <c r="A153" i="20" s="1"/>
  <c r="A22" i="15" s="1"/>
  <c r="B477" i="1"/>
  <c r="B452" i="1"/>
  <c r="A452" i="1"/>
  <c r="A145" i="20" s="1"/>
  <c r="A21" i="15" s="1"/>
  <c r="B427" i="1"/>
  <c r="A427" i="1"/>
  <c r="A137" i="20" s="1"/>
  <c r="A20" i="15" s="1"/>
  <c r="B402" i="1"/>
  <c r="C408" i="1" s="1"/>
  <c r="K408" i="1" s="1"/>
  <c r="A402" i="1"/>
  <c r="A129" i="20" s="1"/>
  <c r="A19" i="15" s="1"/>
  <c r="B377" i="1"/>
  <c r="A377" i="1"/>
  <c r="A121" i="20" s="1"/>
  <c r="A18" i="15" s="1"/>
  <c r="B352" i="1"/>
  <c r="C359" i="1" s="1"/>
  <c r="K359" i="1" s="1"/>
  <c r="A352" i="1"/>
  <c r="A113" i="20" s="1"/>
  <c r="A17" i="15" s="1"/>
  <c r="B327" i="1"/>
  <c r="A327" i="1"/>
  <c r="A105" i="20" s="1"/>
  <c r="A16" i="15" s="1"/>
  <c r="A302" i="1"/>
  <c r="A97" i="20" s="1"/>
  <c r="A15" i="15" s="1"/>
  <c r="B302" i="1"/>
  <c r="B277" i="1"/>
  <c r="A277" i="1"/>
  <c r="A89" i="20" s="1"/>
  <c r="A14" i="15" s="1"/>
  <c r="A252" i="1"/>
  <c r="A81" i="20" s="1"/>
  <c r="A13" i="15" s="1"/>
  <c r="B252" i="1"/>
  <c r="B227" i="1"/>
  <c r="A227" i="1"/>
  <c r="A73" i="20" s="1"/>
  <c r="A12" i="15" s="1"/>
  <c r="B202" i="1"/>
  <c r="A202" i="1"/>
  <c r="A65" i="20" s="1"/>
  <c r="A11" i="15" s="1"/>
  <c r="A177" i="1"/>
  <c r="A57" i="20" s="1"/>
  <c r="A10" i="15" s="1"/>
  <c r="B177" i="1"/>
  <c r="C188" i="1" s="1"/>
  <c r="K188" i="1" s="1"/>
  <c r="B152" i="1"/>
  <c r="C163" i="1" s="1"/>
  <c r="K163" i="1" s="1"/>
  <c r="A152" i="1"/>
  <c r="A49" i="20" s="1"/>
  <c r="A9" i="15" s="1"/>
  <c r="B127" i="1"/>
  <c r="A127" i="1"/>
  <c r="A41" i="20" s="1"/>
  <c r="A8" i="15" s="1"/>
  <c r="B102" i="1"/>
  <c r="A102" i="1"/>
  <c r="A33" i="20" s="1"/>
  <c r="A7" i="15" s="1"/>
  <c r="B77" i="1"/>
  <c r="A77" i="1"/>
  <c r="A25" i="20" s="1"/>
  <c r="A6" i="15" s="1"/>
  <c r="B52" i="1"/>
  <c r="A52" i="1"/>
  <c r="A17" i="20" s="1"/>
  <c r="A5" i="15" s="1"/>
  <c r="A27" i="1"/>
  <c r="A9" i="20" s="1"/>
  <c r="A4" i="15" s="1"/>
  <c r="B27" i="1"/>
  <c r="AU498" i="1"/>
  <c r="AT498" i="1"/>
  <c r="AS498" i="1"/>
  <c r="AR498" i="1"/>
  <c r="AU497" i="1"/>
  <c r="AT497" i="1"/>
  <c r="AS497" i="1"/>
  <c r="AR497" i="1"/>
  <c r="AU496" i="1"/>
  <c r="AT496" i="1"/>
  <c r="AS496" i="1"/>
  <c r="AR496" i="1"/>
  <c r="AU495" i="1"/>
  <c r="AT495" i="1"/>
  <c r="AS495" i="1"/>
  <c r="AR495" i="1"/>
  <c r="AU494" i="1"/>
  <c r="AT494" i="1"/>
  <c r="AS494" i="1"/>
  <c r="AR494" i="1"/>
  <c r="AU493" i="1"/>
  <c r="AT493" i="1"/>
  <c r="AS493" i="1"/>
  <c r="AR493" i="1"/>
  <c r="AU492" i="1"/>
  <c r="AT492" i="1"/>
  <c r="AS492" i="1"/>
  <c r="AR492" i="1"/>
  <c r="AU491" i="1"/>
  <c r="AT491" i="1"/>
  <c r="AS491" i="1"/>
  <c r="AR491" i="1"/>
  <c r="AT490" i="1"/>
  <c r="AS490" i="1"/>
  <c r="AR490" i="1"/>
  <c r="K158" i="20"/>
  <c r="J158" i="20"/>
  <c r="I158" i="20"/>
  <c r="H158" i="20"/>
  <c r="G158" i="20"/>
  <c r="F158" i="20"/>
  <c r="E158" i="20"/>
  <c r="D158" i="20"/>
  <c r="C158" i="20"/>
  <c r="B158" i="20"/>
  <c r="AS488" i="1"/>
  <c r="AR488" i="1"/>
  <c r="AP488" i="1"/>
  <c r="AL488" i="1"/>
  <c r="AH488" i="1"/>
  <c r="AD488" i="1"/>
  <c r="Z488" i="1"/>
  <c r="V488" i="1"/>
  <c r="R488" i="1"/>
  <c r="N488" i="1"/>
  <c r="J488" i="1"/>
  <c r="F488" i="1"/>
  <c r="AT488" i="1" s="1"/>
  <c r="AS487" i="1"/>
  <c r="AR487" i="1"/>
  <c r="AP487" i="1"/>
  <c r="AL487" i="1"/>
  <c r="AH487" i="1"/>
  <c r="AD487" i="1"/>
  <c r="Z487" i="1"/>
  <c r="V487" i="1"/>
  <c r="R487" i="1"/>
  <c r="N487" i="1"/>
  <c r="J487" i="1"/>
  <c r="F487" i="1"/>
  <c r="AT487" i="1" s="1"/>
  <c r="AU485" i="1"/>
  <c r="L156" i="20" s="1"/>
  <c r="AT485" i="1"/>
  <c r="AS485" i="1"/>
  <c r="AS484" i="1"/>
  <c r="AR484" i="1"/>
  <c r="AP484" i="1"/>
  <c r="AL484" i="1"/>
  <c r="AH484" i="1"/>
  <c r="AD484" i="1"/>
  <c r="Z484" i="1"/>
  <c r="V484" i="1"/>
  <c r="R484" i="1"/>
  <c r="N484" i="1"/>
  <c r="J484" i="1"/>
  <c r="F484" i="1"/>
  <c r="AT484" i="1" s="1"/>
  <c r="AS483" i="1"/>
  <c r="AR483" i="1"/>
  <c r="AP483" i="1"/>
  <c r="AL483" i="1"/>
  <c r="AH483" i="1"/>
  <c r="AD483" i="1"/>
  <c r="Z483" i="1"/>
  <c r="V483" i="1"/>
  <c r="R483" i="1"/>
  <c r="N483" i="1"/>
  <c r="J483" i="1"/>
  <c r="F483" i="1"/>
  <c r="AT483" i="1" s="1"/>
  <c r="AS482" i="1"/>
  <c r="AR482" i="1"/>
  <c r="AP482" i="1"/>
  <c r="AL482" i="1"/>
  <c r="AH482" i="1"/>
  <c r="AD482" i="1"/>
  <c r="Z482" i="1"/>
  <c r="V482" i="1"/>
  <c r="R482" i="1"/>
  <c r="N482" i="1"/>
  <c r="J482" i="1"/>
  <c r="F482" i="1"/>
  <c r="AT482" i="1" s="1"/>
  <c r="C482" i="1"/>
  <c r="K482" i="1" s="1"/>
  <c r="AS481" i="1"/>
  <c r="AR481" i="1"/>
  <c r="AP481" i="1"/>
  <c r="AL481" i="1"/>
  <c r="AH481" i="1"/>
  <c r="AD481" i="1"/>
  <c r="Z481" i="1"/>
  <c r="V481" i="1"/>
  <c r="R481" i="1"/>
  <c r="N481" i="1"/>
  <c r="J481" i="1"/>
  <c r="F481" i="1"/>
  <c r="AN480" i="1"/>
  <c r="AJ480" i="1"/>
  <c r="AF480" i="1"/>
  <c r="AB480" i="1"/>
  <c r="X480" i="1"/>
  <c r="T480" i="1"/>
  <c r="P480" i="1"/>
  <c r="L480" i="1"/>
  <c r="H480" i="1"/>
  <c r="D480" i="1"/>
  <c r="AU473" i="1"/>
  <c r="AT473" i="1"/>
  <c r="AS473" i="1"/>
  <c r="AR473" i="1"/>
  <c r="AU472" i="1"/>
  <c r="AT472" i="1"/>
  <c r="AS472" i="1"/>
  <c r="AR472" i="1"/>
  <c r="AU471" i="1"/>
  <c r="AT471" i="1"/>
  <c r="AS471" i="1"/>
  <c r="AR471" i="1"/>
  <c r="AU470" i="1"/>
  <c r="AT470" i="1"/>
  <c r="AS470" i="1"/>
  <c r="AR470" i="1"/>
  <c r="AU469" i="1"/>
  <c r="AT469" i="1"/>
  <c r="AS469" i="1"/>
  <c r="AR469" i="1"/>
  <c r="AU468" i="1"/>
  <c r="AT468" i="1"/>
  <c r="AS468" i="1"/>
  <c r="AR468" i="1"/>
  <c r="AU467" i="1"/>
  <c r="AT467" i="1"/>
  <c r="AS467" i="1"/>
  <c r="AR467" i="1"/>
  <c r="AU466" i="1"/>
  <c r="AT466" i="1"/>
  <c r="AS466" i="1"/>
  <c r="AR466" i="1"/>
  <c r="AU465" i="1"/>
  <c r="AU464" i="1" s="1"/>
  <c r="AT465" i="1"/>
  <c r="AS465" i="1"/>
  <c r="AR465" i="1"/>
  <c r="K150" i="20"/>
  <c r="J150" i="20"/>
  <c r="I150" i="20"/>
  <c r="H150" i="20"/>
  <c r="G150" i="20"/>
  <c r="F150" i="20"/>
  <c r="E150" i="20"/>
  <c r="D150" i="20"/>
  <c r="C150" i="20"/>
  <c r="B150" i="20"/>
  <c r="AS463" i="1"/>
  <c r="AR463" i="1"/>
  <c r="AP463" i="1"/>
  <c r="AL463" i="1"/>
  <c r="AH463" i="1"/>
  <c r="AD463" i="1"/>
  <c r="Z463" i="1"/>
  <c r="V463" i="1"/>
  <c r="R463" i="1"/>
  <c r="N463" i="1"/>
  <c r="J463" i="1"/>
  <c r="F463" i="1"/>
  <c r="AT463" i="1" s="1"/>
  <c r="AS462" i="1"/>
  <c r="AR462" i="1"/>
  <c r="AP462" i="1"/>
  <c r="AL462" i="1"/>
  <c r="AH462" i="1"/>
  <c r="AD462" i="1"/>
  <c r="Z462" i="1"/>
  <c r="V462" i="1"/>
  <c r="R462" i="1"/>
  <c r="N462" i="1"/>
  <c r="J462" i="1"/>
  <c r="F462" i="1"/>
  <c r="AU460" i="1"/>
  <c r="L148" i="20" s="1"/>
  <c r="AT460" i="1"/>
  <c r="AS460" i="1"/>
  <c r="AS459" i="1"/>
  <c r="AR459" i="1"/>
  <c r="AP459" i="1"/>
  <c r="AL459" i="1"/>
  <c r="AH459" i="1"/>
  <c r="AD459" i="1"/>
  <c r="Z459" i="1"/>
  <c r="V459" i="1"/>
  <c r="R459" i="1"/>
  <c r="N459" i="1"/>
  <c r="J459" i="1"/>
  <c r="F459" i="1"/>
  <c r="AT459" i="1" s="1"/>
  <c r="AS458" i="1"/>
  <c r="AR458" i="1"/>
  <c r="AP458" i="1"/>
  <c r="AL458" i="1"/>
  <c r="AH458" i="1"/>
  <c r="AD458" i="1"/>
  <c r="Z458" i="1"/>
  <c r="V458" i="1"/>
  <c r="R458" i="1"/>
  <c r="N458" i="1"/>
  <c r="J458" i="1"/>
  <c r="F458" i="1"/>
  <c r="AT458" i="1" s="1"/>
  <c r="AS457" i="1"/>
  <c r="AR457" i="1"/>
  <c r="AP457" i="1"/>
  <c r="AL457" i="1"/>
  <c r="AH457" i="1"/>
  <c r="AD457" i="1"/>
  <c r="Z457" i="1"/>
  <c r="V457" i="1"/>
  <c r="R457" i="1"/>
  <c r="N457" i="1"/>
  <c r="J457" i="1"/>
  <c r="F457" i="1"/>
  <c r="AT457" i="1" s="1"/>
  <c r="AS456" i="1"/>
  <c r="AR456" i="1"/>
  <c r="AP456" i="1"/>
  <c r="AL456" i="1"/>
  <c r="AH456" i="1"/>
  <c r="AD456" i="1"/>
  <c r="Z456" i="1"/>
  <c r="V456" i="1"/>
  <c r="R456" i="1"/>
  <c r="N456" i="1"/>
  <c r="J456" i="1"/>
  <c r="F456" i="1"/>
  <c r="AT456" i="1" s="1"/>
  <c r="AN455" i="1"/>
  <c r="AJ455" i="1"/>
  <c r="AF455" i="1"/>
  <c r="AB455" i="1"/>
  <c r="X455" i="1"/>
  <c r="T455" i="1"/>
  <c r="P455" i="1"/>
  <c r="L455" i="1"/>
  <c r="H455" i="1"/>
  <c r="D455" i="1"/>
  <c r="AU448" i="1"/>
  <c r="AT448" i="1"/>
  <c r="AS448" i="1"/>
  <c r="AR448" i="1"/>
  <c r="AU447" i="1"/>
  <c r="AT447" i="1"/>
  <c r="AS447" i="1"/>
  <c r="AR447" i="1"/>
  <c r="AU446" i="1"/>
  <c r="AT446" i="1"/>
  <c r="AS446" i="1"/>
  <c r="AR446" i="1"/>
  <c r="AU445" i="1"/>
  <c r="AT445" i="1"/>
  <c r="AS445" i="1"/>
  <c r="AR445" i="1"/>
  <c r="AU444" i="1"/>
  <c r="AT444" i="1"/>
  <c r="AS444" i="1"/>
  <c r="AR444" i="1"/>
  <c r="AU443" i="1"/>
  <c r="AT443" i="1"/>
  <c r="AS443" i="1"/>
  <c r="AR443" i="1"/>
  <c r="AU442" i="1"/>
  <c r="AT442" i="1"/>
  <c r="AS442" i="1"/>
  <c r="AR442" i="1"/>
  <c r="AU441" i="1"/>
  <c r="AT441" i="1"/>
  <c r="AS441" i="1"/>
  <c r="AR441" i="1"/>
  <c r="AU440" i="1"/>
  <c r="AU439" i="1" s="1"/>
  <c r="L142" i="20" s="1"/>
  <c r="AT440" i="1"/>
  <c r="AS440" i="1"/>
  <c r="AR440" i="1"/>
  <c r="K142" i="20"/>
  <c r="J142" i="20"/>
  <c r="I142" i="20"/>
  <c r="H142" i="20"/>
  <c r="G142" i="20"/>
  <c r="F142" i="20"/>
  <c r="E142" i="20"/>
  <c r="D142" i="20"/>
  <c r="C142" i="20"/>
  <c r="B142" i="20"/>
  <c r="AS438" i="1"/>
  <c r="AR438" i="1"/>
  <c r="AP438" i="1"/>
  <c r="AL438" i="1"/>
  <c r="AH438" i="1"/>
  <c r="AD438" i="1"/>
  <c r="Z438" i="1"/>
  <c r="V438" i="1"/>
  <c r="R438" i="1"/>
  <c r="N438" i="1"/>
  <c r="J438" i="1"/>
  <c r="F438" i="1"/>
  <c r="AT438" i="1" s="1"/>
  <c r="AS437" i="1"/>
  <c r="AR437" i="1"/>
  <c r="AP437" i="1"/>
  <c r="AL437" i="1"/>
  <c r="AH437" i="1"/>
  <c r="AD437" i="1"/>
  <c r="Z437" i="1"/>
  <c r="V437" i="1"/>
  <c r="R437" i="1"/>
  <c r="N437" i="1"/>
  <c r="J437" i="1"/>
  <c r="F437" i="1"/>
  <c r="AT437" i="1" s="1"/>
  <c r="AU435" i="1"/>
  <c r="L140" i="20" s="1"/>
  <c r="AT435" i="1"/>
  <c r="AS435" i="1"/>
  <c r="AS434" i="1"/>
  <c r="AR434" i="1"/>
  <c r="AP434" i="1"/>
  <c r="AL434" i="1"/>
  <c r="AH434" i="1"/>
  <c r="AD434" i="1"/>
  <c r="Z434" i="1"/>
  <c r="V434" i="1"/>
  <c r="R434" i="1"/>
  <c r="N434" i="1"/>
  <c r="J434" i="1"/>
  <c r="F434" i="1"/>
  <c r="AS433" i="1"/>
  <c r="AR433" i="1"/>
  <c r="AP433" i="1"/>
  <c r="AL433" i="1"/>
  <c r="AH433" i="1"/>
  <c r="AD433" i="1"/>
  <c r="Z433" i="1"/>
  <c r="V433" i="1"/>
  <c r="R433" i="1"/>
  <c r="N433" i="1"/>
  <c r="J433" i="1"/>
  <c r="F433" i="1"/>
  <c r="AT433" i="1" s="1"/>
  <c r="AS432" i="1"/>
  <c r="AR432" i="1"/>
  <c r="AP432" i="1"/>
  <c r="AL432" i="1"/>
  <c r="AH432" i="1"/>
  <c r="AD432" i="1"/>
  <c r="Z432" i="1"/>
  <c r="V432" i="1"/>
  <c r="R432" i="1"/>
  <c r="N432" i="1"/>
  <c r="J432" i="1"/>
  <c r="F432" i="1"/>
  <c r="AS431" i="1"/>
  <c r="AR431" i="1"/>
  <c r="AP431" i="1"/>
  <c r="AL431" i="1"/>
  <c r="AH431" i="1"/>
  <c r="AD431" i="1"/>
  <c r="Z431" i="1"/>
  <c r="V431" i="1"/>
  <c r="R431" i="1"/>
  <c r="N431" i="1"/>
  <c r="J431" i="1"/>
  <c r="F431" i="1"/>
  <c r="AT431" i="1" s="1"/>
  <c r="AN430" i="1"/>
  <c r="AN436" i="1" s="1"/>
  <c r="AJ430" i="1"/>
  <c r="AF430" i="1"/>
  <c r="AB430" i="1"/>
  <c r="X430" i="1"/>
  <c r="T430" i="1"/>
  <c r="P430" i="1"/>
  <c r="L430" i="1"/>
  <c r="H430" i="1"/>
  <c r="D430" i="1"/>
  <c r="AU423" i="1"/>
  <c r="AT423" i="1"/>
  <c r="AS423" i="1"/>
  <c r="AR423" i="1"/>
  <c r="AU422" i="1"/>
  <c r="AT422" i="1"/>
  <c r="AS422" i="1"/>
  <c r="AR422" i="1"/>
  <c r="AU421" i="1"/>
  <c r="AT421" i="1"/>
  <c r="AS421" i="1"/>
  <c r="AR421" i="1"/>
  <c r="AU420" i="1"/>
  <c r="AT420" i="1"/>
  <c r="AS420" i="1"/>
  <c r="AR420" i="1"/>
  <c r="AU419" i="1"/>
  <c r="AT419" i="1"/>
  <c r="AS419" i="1"/>
  <c r="AR419" i="1"/>
  <c r="AU418" i="1"/>
  <c r="AT418" i="1"/>
  <c r="AS418" i="1"/>
  <c r="AR418" i="1"/>
  <c r="AU417" i="1"/>
  <c r="AT417" i="1"/>
  <c r="AS417" i="1"/>
  <c r="AR417" i="1"/>
  <c r="AU416" i="1"/>
  <c r="AT416" i="1"/>
  <c r="AS416" i="1"/>
  <c r="AR416" i="1"/>
  <c r="AU415" i="1"/>
  <c r="AU414" i="1" s="1"/>
  <c r="L134" i="20" s="1"/>
  <c r="AT415" i="1"/>
  <c r="AS415" i="1"/>
  <c r="AR415" i="1"/>
  <c r="K134" i="20"/>
  <c r="J134" i="20"/>
  <c r="I134" i="20"/>
  <c r="H134" i="20"/>
  <c r="G134" i="20"/>
  <c r="F134" i="20"/>
  <c r="E134" i="20"/>
  <c r="D134" i="20"/>
  <c r="C134" i="20"/>
  <c r="B134" i="20"/>
  <c r="AS413" i="1"/>
  <c r="AR413" i="1"/>
  <c r="AP413" i="1"/>
  <c r="AL413" i="1"/>
  <c r="AH413" i="1"/>
  <c r="AD413" i="1"/>
  <c r="Z413" i="1"/>
  <c r="V413" i="1"/>
  <c r="R413" i="1"/>
  <c r="N413" i="1"/>
  <c r="J413" i="1"/>
  <c r="F413" i="1"/>
  <c r="AT413" i="1" s="1"/>
  <c r="AS412" i="1"/>
  <c r="AR412" i="1"/>
  <c r="AP412" i="1"/>
  <c r="AL412" i="1"/>
  <c r="AH412" i="1"/>
  <c r="AD412" i="1"/>
  <c r="Z412" i="1"/>
  <c r="V412" i="1"/>
  <c r="R412" i="1"/>
  <c r="N412" i="1"/>
  <c r="J412" i="1"/>
  <c r="F412" i="1"/>
  <c r="AT412" i="1" s="1"/>
  <c r="AU410" i="1"/>
  <c r="L132" i="20" s="1"/>
  <c r="AT410" i="1"/>
  <c r="AS410" i="1"/>
  <c r="AS409" i="1"/>
  <c r="AR409" i="1"/>
  <c r="AP409" i="1"/>
  <c r="AL409" i="1"/>
  <c r="AH409" i="1"/>
  <c r="AD409" i="1"/>
  <c r="Z409" i="1"/>
  <c r="V409" i="1"/>
  <c r="R409" i="1"/>
  <c r="N409" i="1"/>
  <c r="J409" i="1"/>
  <c r="F409" i="1"/>
  <c r="AS408" i="1"/>
  <c r="AR408" i="1"/>
  <c r="AP408" i="1"/>
  <c r="AL408" i="1"/>
  <c r="AH408" i="1"/>
  <c r="AD408" i="1"/>
  <c r="Z408" i="1"/>
  <c r="V408" i="1"/>
  <c r="R408" i="1"/>
  <c r="N408" i="1"/>
  <c r="J408" i="1"/>
  <c r="F408" i="1"/>
  <c r="AT408" i="1" s="1"/>
  <c r="AS407" i="1"/>
  <c r="AR407" i="1"/>
  <c r="AP407" i="1"/>
  <c r="AL407" i="1"/>
  <c r="AH407" i="1"/>
  <c r="AD407" i="1"/>
  <c r="Z407" i="1"/>
  <c r="V407" i="1"/>
  <c r="R407" i="1"/>
  <c r="N407" i="1"/>
  <c r="J407" i="1"/>
  <c r="F407" i="1"/>
  <c r="AT407" i="1" s="1"/>
  <c r="AS406" i="1"/>
  <c r="AR406" i="1"/>
  <c r="AP406" i="1"/>
  <c r="AL406" i="1"/>
  <c r="AH406" i="1"/>
  <c r="AD406" i="1"/>
  <c r="Z406" i="1"/>
  <c r="V406" i="1"/>
  <c r="R406" i="1"/>
  <c r="N406" i="1"/>
  <c r="J406" i="1"/>
  <c r="F406" i="1"/>
  <c r="AN405" i="1"/>
  <c r="AJ405" i="1"/>
  <c r="AF405" i="1"/>
  <c r="AB405" i="1"/>
  <c r="X405" i="1"/>
  <c r="T405" i="1"/>
  <c r="P405" i="1"/>
  <c r="L405" i="1"/>
  <c r="H405" i="1"/>
  <c r="D405" i="1"/>
  <c r="AU398" i="1"/>
  <c r="AT398" i="1"/>
  <c r="AS398" i="1"/>
  <c r="AR398" i="1"/>
  <c r="AU397" i="1"/>
  <c r="AT397" i="1"/>
  <c r="AS397" i="1"/>
  <c r="AR397" i="1"/>
  <c r="AU396" i="1"/>
  <c r="AT396" i="1"/>
  <c r="AS396" i="1"/>
  <c r="AR396" i="1"/>
  <c r="AU395" i="1"/>
  <c r="AT395" i="1"/>
  <c r="AS395" i="1"/>
  <c r="AR395" i="1"/>
  <c r="AU394" i="1"/>
  <c r="AT394" i="1"/>
  <c r="AS394" i="1"/>
  <c r="AR394" i="1"/>
  <c r="AU393" i="1"/>
  <c r="AT393" i="1"/>
  <c r="AS393" i="1"/>
  <c r="AR393" i="1"/>
  <c r="AU392" i="1"/>
  <c r="AT392" i="1"/>
  <c r="AS392" i="1"/>
  <c r="AR392" i="1"/>
  <c r="AU391" i="1"/>
  <c r="AT391" i="1"/>
  <c r="AS391" i="1"/>
  <c r="AR391" i="1"/>
  <c r="AU390" i="1"/>
  <c r="AU389" i="1" s="1"/>
  <c r="AT390" i="1"/>
  <c r="AS390" i="1"/>
  <c r="AR390" i="1"/>
  <c r="K126" i="20"/>
  <c r="I126" i="20"/>
  <c r="G126" i="20"/>
  <c r="D126" i="20"/>
  <c r="AS388" i="1"/>
  <c r="AR388" i="1"/>
  <c r="AP388" i="1"/>
  <c r="AL388" i="1"/>
  <c r="AH388" i="1"/>
  <c r="AD388" i="1"/>
  <c r="Z388" i="1"/>
  <c r="V388" i="1"/>
  <c r="R388" i="1"/>
  <c r="N388" i="1"/>
  <c r="J388" i="1"/>
  <c r="F388" i="1"/>
  <c r="AT388" i="1" s="1"/>
  <c r="AS387" i="1"/>
  <c r="AR387" i="1"/>
  <c r="AP387" i="1"/>
  <c r="AL387" i="1"/>
  <c r="AH387" i="1"/>
  <c r="AD387" i="1"/>
  <c r="Z387" i="1"/>
  <c r="V387" i="1"/>
  <c r="R387" i="1"/>
  <c r="N387" i="1"/>
  <c r="J387" i="1"/>
  <c r="F387" i="1"/>
  <c r="AT387" i="1" s="1"/>
  <c r="AU385" i="1"/>
  <c r="L124" i="20" s="1"/>
  <c r="AT385" i="1"/>
  <c r="AS385" i="1"/>
  <c r="AS384" i="1"/>
  <c r="AR384" i="1"/>
  <c r="AP384" i="1"/>
  <c r="AL384" i="1"/>
  <c r="AH384" i="1"/>
  <c r="AD384" i="1"/>
  <c r="Z384" i="1"/>
  <c r="V384" i="1"/>
  <c r="R384" i="1"/>
  <c r="N384" i="1"/>
  <c r="J384" i="1"/>
  <c r="F384" i="1"/>
  <c r="AT384" i="1" s="1"/>
  <c r="AS383" i="1"/>
  <c r="AR383" i="1"/>
  <c r="AP383" i="1"/>
  <c r="AL383" i="1"/>
  <c r="AH383" i="1"/>
  <c r="AD383" i="1"/>
  <c r="Z383" i="1"/>
  <c r="V383" i="1"/>
  <c r="R383" i="1"/>
  <c r="N383" i="1"/>
  <c r="J383" i="1"/>
  <c r="F383" i="1"/>
  <c r="AS382" i="1"/>
  <c r="AR382" i="1"/>
  <c r="AP382" i="1"/>
  <c r="AL382" i="1"/>
  <c r="AH382" i="1"/>
  <c r="AD382" i="1"/>
  <c r="Z382" i="1"/>
  <c r="V382" i="1"/>
  <c r="R382" i="1"/>
  <c r="N382" i="1"/>
  <c r="J382" i="1"/>
  <c r="F382" i="1"/>
  <c r="AT382" i="1" s="1"/>
  <c r="AS381" i="1"/>
  <c r="AR381" i="1"/>
  <c r="AP381" i="1"/>
  <c r="AL381" i="1"/>
  <c r="AH381" i="1"/>
  <c r="AD381" i="1"/>
  <c r="Z381" i="1"/>
  <c r="V381" i="1"/>
  <c r="R381" i="1"/>
  <c r="N381" i="1"/>
  <c r="J381" i="1"/>
  <c r="F381" i="1"/>
  <c r="AT381" i="1" s="1"/>
  <c r="AN380" i="1"/>
  <c r="AJ380" i="1"/>
  <c r="AF380" i="1"/>
  <c r="AB380" i="1"/>
  <c r="X380" i="1"/>
  <c r="T380" i="1"/>
  <c r="P380" i="1"/>
  <c r="L380" i="1"/>
  <c r="H380" i="1"/>
  <c r="D380" i="1"/>
  <c r="AU373" i="1"/>
  <c r="AT373" i="1"/>
  <c r="AS373" i="1"/>
  <c r="AR373" i="1"/>
  <c r="AU372" i="1"/>
  <c r="AT372" i="1"/>
  <c r="AS372" i="1"/>
  <c r="AR372" i="1"/>
  <c r="AU371" i="1"/>
  <c r="AT371" i="1"/>
  <c r="AS371" i="1"/>
  <c r="AR371" i="1"/>
  <c r="AU370" i="1"/>
  <c r="AT370" i="1"/>
  <c r="AS370" i="1"/>
  <c r="AR370" i="1"/>
  <c r="AU369" i="1"/>
  <c r="AT369" i="1"/>
  <c r="AS369" i="1"/>
  <c r="AR369" i="1"/>
  <c r="AU368" i="1"/>
  <c r="AT368" i="1"/>
  <c r="AS368" i="1"/>
  <c r="AR368" i="1"/>
  <c r="AU367" i="1"/>
  <c r="AT367" i="1"/>
  <c r="AS367" i="1"/>
  <c r="AR367" i="1"/>
  <c r="AU366" i="1"/>
  <c r="AT366" i="1"/>
  <c r="AS366" i="1"/>
  <c r="AR366" i="1"/>
  <c r="AU365" i="1"/>
  <c r="AU364" i="1" s="1"/>
  <c r="L118" i="20" s="1"/>
  <c r="AT365" i="1"/>
  <c r="AS365" i="1"/>
  <c r="AR365" i="1"/>
  <c r="K118" i="20"/>
  <c r="J118" i="20"/>
  <c r="I118" i="20"/>
  <c r="H118" i="20"/>
  <c r="G118" i="20"/>
  <c r="F118" i="20"/>
  <c r="E118" i="20"/>
  <c r="D118" i="20"/>
  <c r="C118" i="20"/>
  <c r="B118" i="20"/>
  <c r="AS363" i="1"/>
  <c r="AR363" i="1"/>
  <c r="AP363" i="1"/>
  <c r="AL363" i="1"/>
  <c r="AH363" i="1"/>
  <c r="AD363" i="1"/>
  <c r="Z363" i="1"/>
  <c r="V363" i="1"/>
  <c r="R363" i="1"/>
  <c r="N363" i="1"/>
  <c r="J363" i="1"/>
  <c r="F363" i="1"/>
  <c r="AT363" i="1" s="1"/>
  <c r="AS362" i="1"/>
  <c r="AR362" i="1"/>
  <c r="AP362" i="1"/>
  <c r="AL362" i="1"/>
  <c r="AH362" i="1"/>
  <c r="AD362" i="1"/>
  <c r="Z362" i="1"/>
  <c r="V362" i="1"/>
  <c r="R362" i="1"/>
  <c r="N362" i="1"/>
  <c r="J362" i="1"/>
  <c r="F362" i="1"/>
  <c r="AT362" i="1" s="1"/>
  <c r="AU360" i="1"/>
  <c r="L116" i="20" s="1"/>
  <c r="AT360" i="1"/>
  <c r="AS360" i="1"/>
  <c r="AS359" i="1"/>
  <c r="AR359" i="1"/>
  <c r="AP359" i="1"/>
  <c r="AL359" i="1"/>
  <c r="AH359" i="1"/>
  <c r="AD359" i="1"/>
  <c r="Z359" i="1"/>
  <c r="V359" i="1"/>
  <c r="R359" i="1"/>
  <c r="N359" i="1"/>
  <c r="J359" i="1"/>
  <c r="F359" i="1"/>
  <c r="AT359" i="1" s="1"/>
  <c r="AS358" i="1"/>
  <c r="AR358" i="1"/>
  <c r="AP358" i="1"/>
  <c r="AL358" i="1"/>
  <c r="AH358" i="1"/>
  <c r="AD358" i="1"/>
  <c r="Z358" i="1"/>
  <c r="V358" i="1"/>
  <c r="R358" i="1"/>
  <c r="N358" i="1"/>
  <c r="J358" i="1"/>
  <c r="F358" i="1"/>
  <c r="AT358" i="1" s="1"/>
  <c r="AS357" i="1"/>
  <c r="AR357" i="1"/>
  <c r="AP357" i="1"/>
  <c r="AL357" i="1"/>
  <c r="AH357" i="1"/>
  <c r="AD357" i="1"/>
  <c r="Z357" i="1"/>
  <c r="V357" i="1"/>
  <c r="R357" i="1"/>
  <c r="N357" i="1"/>
  <c r="J357" i="1"/>
  <c r="F357" i="1"/>
  <c r="AT357" i="1" s="1"/>
  <c r="AS356" i="1"/>
  <c r="AR356" i="1"/>
  <c r="AP356" i="1"/>
  <c r="AL356" i="1"/>
  <c r="AH356" i="1"/>
  <c r="AD356" i="1"/>
  <c r="Z356" i="1"/>
  <c r="V356" i="1"/>
  <c r="R356" i="1"/>
  <c r="N356" i="1"/>
  <c r="J356" i="1"/>
  <c r="F356" i="1"/>
  <c r="AN355" i="1"/>
  <c r="AJ355" i="1"/>
  <c r="AF355" i="1"/>
  <c r="AB355" i="1"/>
  <c r="X355" i="1"/>
  <c r="T355" i="1"/>
  <c r="T360" i="1" s="1"/>
  <c r="P355" i="1"/>
  <c r="P360" i="1" s="1"/>
  <c r="L355" i="1"/>
  <c r="L360" i="1" s="1"/>
  <c r="H355" i="1"/>
  <c r="H360" i="1" s="1"/>
  <c r="D355" i="1"/>
  <c r="D360" i="1" s="1"/>
  <c r="AU348" i="1"/>
  <c r="AT348" i="1"/>
  <c r="AS348" i="1"/>
  <c r="AR348" i="1"/>
  <c r="AU347" i="1"/>
  <c r="AT347" i="1"/>
  <c r="AS347" i="1"/>
  <c r="AR347" i="1"/>
  <c r="AU346" i="1"/>
  <c r="AT346" i="1"/>
  <c r="AS346" i="1"/>
  <c r="AR346" i="1"/>
  <c r="AU345" i="1"/>
  <c r="AT345" i="1"/>
  <c r="AS345" i="1"/>
  <c r="AR345" i="1"/>
  <c r="AU344" i="1"/>
  <c r="AT344" i="1"/>
  <c r="AS344" i="1"/>
  <c r="AR344" i="1"/>
  <c r="AU343" i="1"/>
  <c r="AT343" i="1"/>
  <c r="AS343" i="1"/>
  <c r="AR343" i="1"/>
  <c r="AU342" i="1"/>
  <c r="AT342" i="1"/>
  <c r="AS342" i="1"/>
  <c r="AR342" i="1"/>
  <c r="AU341" i="1"/>
  <c r="AT341" i="1"/>
  <c r="AS341" i="1"/>
  <c r="AR341" i="1"/>
  <c r="AU340" i="1"/>
  <c r="AU339" i="1" s="1"/>
  <c r="L110" i="20" s="1"/>
  <c r="AT340" i="1"/>
  <c r="AS340" i="1"/>
  <c r="AR340" i="1"/>
  <c r="K110" i="20"/>
  <c r="J110" i="20"/>
  <c r="I110" i="20"/>
  <c r="H110" i="20"/>
  <c r="G110" i="20"/>
  <c r="F110" i="20"/>
  <c r="E110" i="20"/>
  <c r="D110" i="20"/>
  <c r="C110" i="20"/>
  <c r="B110" i="20"/>
  <c r="AS338" i="1"/>
  <c r="AR338" i="1"/>
  <c r="AP338" i="1"/>
  <c r="AL338" i="1"/>
  <c r="AH338" i="1"/>
  <c r="AD338" i="1"/>
  <c r="Z338" i="1"/>
  <c r="V338" i="1"/>
  <c r="R338" i="1"/>
  <c r="N338" i="1"/>
  <c r="J338" i="1"/>
  <c r="F338" i="1"/>
  <c r="AT338" i="1" s="1"/>
  <c r="AS337" i="1"/>
  <c r="AR337" i="1"/>
  <c r="AP337" i="1"/>
  <c r="AL337" i="1"/>
  <c r="AH337" i="1"/>
  <c r="AD337" i="1"/>
  <c r="Z337" i="1"/>
  <c r="V337" i="1"/>
  <c r="R337" i="1"/>
  <c r="N337" i="1"/>
  <c r="J337" i="1"/>
  <c r="F337" i="1"/>
  <c r="AT337" i="1" s="1"/>
  <c r="AU335" i="1"/>
  <c r="L108" i="20" s="1"/>
  <c r="AT335" i="1"/>
  <c r="AS335" i="1"/>
  <c r="AS334" i="1"/>
  <c r="AR334" i="1"/>
  <c r="AP334" i="1"/>
  <c r="AL334" i="1"/>
  <c r="AH334" i="1"/>
  <c r="AD334" i="1"/>
  <c r="Z334" i="1"/>
  <c r="V334" i="1"/>
  <c r="R334" i="1"/>
  <c r="N334" i="1"/>
  <c r="J334" i="1"/>
  <c r="F334" i="1"/>
  <c r="AS333" i="1"/>
  <c r="AR333" i="1"/>
  <c r="AP333" i="1"/>
  <c r="AL333" i="1"/>
  <c r="AH333" i="1"/>
  <c r="AD333" i="1"/>
  <c r="Z333" i="1"/>
  <c r="V333" i="1"/>
  <c r="R333" i="1"/>
  <c r="N333" i="1"/>
  <c r="J333" i="1"/>
  <c r="F333" i="1"/>
  <c r="AT333" i="1" s="1"/>
  <c r="AS332" i="1"/>
  <c r="AR332" i="1"/>
  <c r="AP332" i="1"/>
  <c r="AL332" i="1"/>
  <c r="AH332" i="1"/>
  <c r="AD332" i="1"/>
  <c r="Z332" i="1"/>
  <c r="V332" i="1"/>
  <c r="R332" i="1"/>
  <c r="N332" i="1"/>
  <c r="J332" i="1"/>
  <c r="F332" i="1"/>
  <c r="AT332" i="1" s="1"/>
  <c r="AS331" i="1"/>
  <c r="AR331" i="1"/>
  <c r="AP331" i="1"/>
  <c r="AL331" i="1"/>
  <c r="AH331" i="1"/>
  <c r="AD331" i="1"/>
  <c r="Z331" i="1"/>
  <c r="V331" i="1"/>
  <c r="R331" i="1"/>
  <c r="N331" i="1"/>
  <c r="J331" i="1"/>
  <c r="F331" i="1"/>
  <c r="AT331" i="1" s="1"/>
  <c r="AN330" i="1"/>
  <c r="AJ330" i="1"/>
  <c r="AF330" i="1"/>
  <c r="AB330" i="1"/>
  <c r="X330" i="1"/>
  <c r="T330" i="1"/>
  <c r="P330" i="1"/>
  <c r="L330" i="1"/>
  <c r="H330" i="1"/>
  <c r="D330" i="1"/>
  <c r="AU323" i="1"/>
  <c r="AT323" i="1"/>
  <c r="AS323" i="1"/>
  <c r="AR323" i="1"/>
  <c r="AU322" i="1"/>
  <c r="AT322" i="1"/>
  <c r="AS322" i="1"/>
  <c r="AR322" i="1"/>
  <c r="AU321" i="1"/>
  <c r="AT321" i="1"/>
  <c r="AS321" i="1"/>
  <c r="AR321" i="1"/>
  <c r="AU320" i="1"/>
  <c r="AT320" i="1"/>
  <c r="AS320" i="1"/>
  <c r="AR320" i="1"/>
  <c r="AU319" i="1"/>
  <c r="AT319" i="1"/>
  <c r="AS319" i="1"/>
  <c r="AR319" i="1"/>
  <c r="AU318" i="1"/>
  <c r="AT318" i="1"/>
  <c r="AS318" i="1"/>
  <c r="AR318" i="1"/>
  <c r="AU317" i="1"/>
  <c r="AT317" i="1"/>
  <c r="AS317" i="1"/>
  <c r="AR317" i="1"/>
  <c r="AU316" i="1"/>
  <c r="AT316" i="1"/>
  <c r="AS316" i="1"/>
  <c r="AR316" i="1"/>
  <c r="AU315" i="1"/>
  <c r="AU314" i="1" s="1"/>
  <c r="L102" i="20" s="1"/>
  <c r="AT315" i="1"/>
  <c r="AS315" i="1"/>
  <c r="AR315" i="1"/>
  <c r="K102" i="20"/>
  <c r="J102" i="20"/>
  <c r="I102" i="20"/>
  <c r="H102" i="20"/>
  <c r="G102" i="20"/>
  <c r="F102" i="20"/>
  <c r="E102" i="20"/>
  <c r="D102" i="20"/>
  <c r="C102" i="20"/>
  <c r="B102" i="20"/>
  <c r="AS313" i="1"/>
  <c r="AR313" i="1"/>
  <c r="AP313" i="1"/>
  <c r="AL313" i="1"/>
  <c r="AH313" i="1"/>
  <c r="AD313" i="1"/>
  <c r="Z313" i="1"/>
  <c r="V313" i="1"/>
  <c r="R313" i="1"/>
  <c r="N313" i="1"/>
  <c r="J313" i="1"/>
  <c r="F313" i="1"/>
  <c r="AT313" i="1" s="1"/>
  <c r="AS312" i="1"/>
  <c r="AR312" i="1"/>
  <c r="AP312" i="1"/>
  <c r="AL312" i="1"/>
  <c r="AH312" i="1"/>
  <c r="AD312" i="1"/>
  <c r="Z312" i="1"/>
  <c r="V312" i="1"/>
  <c r="R312" i="1"/>
  <c r="N312" i="1"/>
  <c r="J312" i="1"/>
  <c r="F312" i="1"/>
  <c r="AT312" i="1" s="1"/>
  <c r="AU310" i="1"/>
  <c r="L100" i="20" s="1"/>
  <c r="AT310" i="1"/>
  <c r="AS310" i="1"/>
  <c r="AS309" i="1"/>
  <c r="AR309" i="1"/>
  <c r="AP309" i="1"/>
  <c r="AL309" i="1"/>
  <c r="AH309" i="1"/>
  <c r="AD309" i="1"/>
  <c r="Z309" i="1"/>
  <c r="V309" i="1"/>
  <c r="R309" i="1"/>
  <c r="N309" i="1"/>
  <c r="J309" i="1"/>
  <c r="F309" i="1"/>
  <c r="AS308" i="1"/>
  <c r="AR308" i="1"/>
  <c r="AP308" i="1"/>
  <c r="AL308" i="1"/>
  <c r="AH308" i="1"/>
  <c r="AD308" i="1"/>
  <c r="Z308" i="1"/>
  <c r="V308" i="1"/>
  <c r="R308" i="1"/>
  <c r="N308" i="1"/>
  <c r="J308" i="1"/>
  <c r="F308" i="1"/>
  <c r="AT308" i="1" s="1"/>
  <c r="AS307" i="1"/>
  <c r="AR307" i="1"/>
  <c r="AP307" i="1"/>
  <c r="AL307" i="1"/>
  <c r="AH307" i="1"/>
  <c r="AD307" i="1"/>
  <c r="Z307" i="1"/>
  <c r="V307" i="1"/>
  <c r="R307" i="1"/>
  <c r="N307" i="1"/>
  <c r="J307" i="1"/>
  <c r="F307" i="1"/>
  <c r="AT307" i="1" s="1"/>
  <c r="AS306" i="1"/>
  <c r="AR306" i="1"/>
  <c r="AP306" i="1"/>
  <c r="AL306" i="1"/>
  <c r="AH306" i="1"/>
  <c r="AD306" i="1"/>
  <c r="Z306" i="1"/>
  <c r="V306" i="1"/>
  <c r="R306" i="1"/>
  <c r="N306" i="1"/>
  <c r="J306" i="1"/>
  <c r="F306" i="1"/>
  <c r="AT306" i="1" s="1"/>
  <c r="AN305" i="1"/>
  <c r="AN310" i="1" s="1"/>
  <c r="AJ305" i="1"/>
  <c r="AJ310" i="1" s="1"/>
  <c r="AF305" i="1"/>
  <c r="AF310" i="1" s="1"/>
  <c r="AB305" i="1"/>
  <c r="AB310" i="1" s="1"/>
  <c r="X305" i="1"/>
  <c r="X310" i="1" s="1"/>
  <c r="T305" i="1"/>
  <c r="T310" i="1" s="1"/>
  <c r="P305" i="1"/>
  <c r="P310" i="1" s="1"/>
  <c r="L305" i="1"/>
  <c r="L310" i="1" s="1"/>
  <c r="H305" i="1"/>
  <c r="H310" i="1" s="1"/>
  <c r="D305" i="1"/>
  <c r="D310" i="1" s="1"/>
  <c r="AR310" i="1" s="1"/>
  <c r="AU298" i="1"/>
  <c r="AT298" i="1"/>
  <c r="AS298" i="1"/>
  <c r="AR298" i="1"/>
  <c r="AU297" i="1"/>
  <c r="AT297" i="1"/>
  <c r="AS297" i="1"/>
  <c r="AR297" i="1"/>
  <c r="AU296" i="1"/>
  <c r="AT296" i="1"/>
  <c r="AS296" i="1"/>
  <c r="AR296" i="1"/>
  <c r="AU295" i="1"/>
  <c r="AT295" i="1"/>
  <c r="AS295" i="1"/>
  <c r="AR295" i="1"/>
  <c r="AU294" i="1"/>
  <c r="AT294" i="1"/>
  <c r="AS294" i="1"/>
  <c r="AR294" i="1"/>
  <c r="AU293" i="1"/>
  <c r="AT293" i="1"/>
  <c r="AS293" i="1"/>
  <c r="AR293" i="1"/>
  <c r="AU292" i="1"/>
  <c r="AT292" i="1"/>
  <c r="AS292" i="1"/>
  <c r="AR292" i="1"/>
  <c r="AU291" i="1"/>
  <c r="AT291" i="1"/>
  <c r="AS291" i="1"/>
  <c r="AR291" i="1"/>
  <c r="AU290" i="1"/>
  <c r="AU289" i="1" s="1"/>
  <c r="L94" i="20" s="1"/>
  <c r="AT290" i="1"/>
  <c r="AS290" i="1"/>
  <c r="AR290" i="1"/>
  <c r="K94" i="20"/>
  <c r="J94" i="20"/>
  <c r="I94" i="20"/>
  <c r="H94" i="20"/>
  <c r="G94" i="20"/>
  <c r="F94" i="20"/>
  <c r="E94" i="20"/>
  <c r="D94" i="20"/>
  <c r="C94" i="20"/>
  <c r="B94" i="20"/>
  <c r="AS288" i="1"/>
  <c r="AR288" i="1"/>
  <c r="AP288" i="1"/>
  <c r="AL288" i="1"/>
  <c r="AH288" i="1"/>
  <c r="AD288" i="1"/>
  <c r="Z288" i="1"/>
  <c r="V288" i="1"/>
  <c r="R288" i="1"/>
  <c r="N288" i="1"/>
  <c r="J288" i="1"/>
  <c r="F288" i="1"/>
  <c r="AT288" i="1" s="1"/>
  <c r="AS287" i="1"/>
  <c r="AR287" i="1"/>
  <c r="AP287" i="1"/>
  <c r="AL287" i="1"/>
  <c r="AH287" i="1"/>
  <c r="AD287" i="1"/>
  <c r="Z287" i="1"/>
  <c r="V287" i="1"/>
  <c r="R287" i="1"/>
  <c r="N287" i="1"/>
  <c r="J287" i="1"/>
  <c r="F287" i="1"/>
  <c r="AT287" i="1" s="1"/>
  <c r="AU285" i="1"/>
  <c r="L92" i="20" s="1"/>
  <c r="AT285" i="1"/>
  <c r="AS285" i="1"/>
  <c r="AS284" i="1"/>
  <c r="AR284" i="1"/>
  <c r="AP284" i="1"/>
  <c r="AL284" i="1"/>
  <c r="AH284" i="1"/>
  <c r="AD284" i="1"/>
  <c r="Z284" i="1"/>
  <c r="V284" i="1"/>
  <c r="R284" i="1"/>
  <c r="N284" i="1"/>
  <c r="J284" i="1"/>
  <c r="F284" i="1"/>
  <c r="AT284" i="1" s="1"/>
  <c r="AS283" i="1"/>
  <c r="AR283" i="1"/>
  <c r="AP283" i="1"/>
  <c r="AL283" i="1"/>
  <c r="AH283" i="1"/>
  <c r="AD283" i="1"/>
  <c r="Z283" i="1"/>
  <c r="V283" i="1"/>
  <c r="R283" i="1"/>
  <c r="N283" i="1"/>
  <c r="J283" i="1"/>
  <c r="F283" i="1"/>
  <c r="AT283" i="1" s="1"/>
  <c r="AS282" i="1"/>
  <c r="AR282" i="1"/>
  <c r="AP282" i="1"/>
  <c r="AL282" i="1"/>
  <c r="AH282" i="1"/>
  <c r="AD282" i="1"/>
  <c r="Z282" i="1"/>
  <c r="V282" i="1"/>
  <c r="R282" i="1"/>
  <c r="N282" i="1"/>
  <c r="J282" i="1"/>
  <c r="F282" i="1"/>
  <c r="AT282" i="1" s="1"/>
  <c r="AS281" i="1"/>
  <c r="AR281" i="1"/>
  <c r="AP281" i="1"/>
  <c r="AL281" i="1"/>
  <c r="AH281" i="1"/>
  <c r="AD281" i="1"/>
  <c r="Z281" i="1"/>
  <c r="V281" i="1"/>
  <c r="R281" i="1"/>
  <c r="N281" i="1"/>
  <c r="J281" i="1"/>
  <c r="F281" i="1"/>
  <c r="AT281" i="1" s="1"/>
  <c r="AN280" i="1"/>
  <c r="AN285" i="1" s="1"/>
  <c r="AJ280" i="1"/>
  <c r="AJ285" i="1" s="1"/>
  <c r="AF280" i="1"/>
  <c r="AB280" i="1"/>
  <c r="X280" i="1"/>
  <c r="T280" i="1"/>
  <c r="P280" i="1"/>
  <c r="L280" i="1"/>
  <c r="H280" i="1"/>
  <c r="D280" i="1"/>
  <c r="AU273" i="1"/>
  <c r="AT273" i="1"/>
  <c r="AS273" i="1"/>
  <c r="AR273" i="1"/>
  <c r="AU272" i="1"/>
  <c r="AT272" i="1"/>
  <c r="AS272" i="1"/>
  <c r="AR272" i="1"/>
  <c r="AU271" i="1"/>
  <c r="AT271" i="1"/>
  <c r="AS271" i="1"/>
  <c r="AR271" i="1"/>
  <c r="AU270" i="1"/>
  <c r="AT270" i="1"/>
  <c r="AS270" i="1"/>
  <c r="AR270" i="1"/>
  <c r="AU269" i="1"/>
  <c r="AT269" i="1"/>
  <c r="AS269" i="1"/>
  <c r="AR269" i="1"/>
  <c r="AU268" i="1"/>
  <c r="AT268" i="1"/>
  <c r="AS268" i="1"/>
  <c r="AR268" i="1"/>
  <c r="AU267" i="1"/>
  <c r="AT267" i="1"/>
  <c r="AS267" i="1"/>
  <c r="AR267" i="1"/>
  <c r="AU266" i="1"/>
  <c r="AT266" i="1"/>
  <c r="AS266" i="1"/>
  <c r="AR266" i="1"/>
  <c r="AU265" i="1"/>
  <c r="AU264" i="1" s="1"/>
  <c r="L86" i="20" s="1"/>
  <c r="AT265" i="1"/>
  <c r="AS265" i="1"/>
  <c r="AR265" i="1"/>
  <c r="K86" i="20"/>
  <c r="J86" i="20"/>
  <c r="I86" i="20"/>
  <c r="H86" i="20"/>
  <c r="G86" i="20"/>
  <c r="F86" i="20"/>
  <c r="E86" i="20"/>
  <c r="D86" i="20"/>
  <c r="C86" i="20"/>
  <c r="B86" i="20"/>
  <c r="AS263" i="1"/>
  <c r="AR263" i="1"/>
  <c r="AP263" i="1"/>
  <c r="AL263" i="1"/>
  <c r="AH263" i="1"/>
  <c r="AD263" i="1"/>
  <c r="Z263" i="1"/>
  <c r="V263" i="1"/>
  <c r="R263" i="1"/>
  <c r="N263" i="1"/>
  <c r="J263" i="1"/>
  <c r="F263" i="1"/>
  <c r="AT263" i="1" s="1"/>
  <c r="AS262" i="1"/>
  <c r="AR262" i="1"/>
  <c r="AP262" i="1"/>
  <c r="AL262" i="1"/>
  <c r="AH262" i="1"/>
  <c r="AD262" i="1"/>
  <c r="Z262" i="1"/>
  <c r="V262" i="1"/>
  <c r="R262" i="1"/>
  <c r="N262" i="1"/>
  <c r="J262" i="1"/>
  <c r="F262" i="1"/>
  <c r="AT262" i="1" s="1"/>
  <c r="AU260" i="1"/>
  <c r="L84" i="20" s="1"/>
  <c r="D13" i="15" s="1"/>
  <c r="AT260" i="1"/>
  <c r="AS260" i="1"/>
  <c r="AS259" i="1"/>
  <c r="AR259" i="1"/>
  <c r="AP259" i="1"/>
  <c r="AL259" i="1"/>
  <c r="AH259" i="1"/>
  <c r="AD259" i="1"/>
  <c r="Z259" i="1"/>
  <c r="V259" i="1"/>
  <c r="R259" i="1"/>
  <c r="N259" i="1"/>
  <c r="J259" i="1"/>
  <c r="F259" i="1"/>
  <c r="AS258" i="1"/>
  <c r="AR258" i="1"/>
  <c r="AP258" i="1"/>
  <c r="AL258" i="1"/>
  <c r="AH258" i="1"/>
  <c r="AD258" i="1"/>
  <c r="Z258" i="1"/>
  <c r="V258" i="1"/>
  <c r="R258" i="1"/>
  <c r="N258" i="1"/>
  <c r="J258" i="1"/>
  <c r="F258" i="1"/>
  <c r="AT258" i="1" s="1"/>
  <c r="AS257" i="1"/>
  <c r="AR257" i="1"/>
  <c r="AP257" i="1"/>
  <c r="AL257" i="1"/>
  <c r="AH257" i="1"/>
  <c r="AD257" i="1"/>
  <c r="Z257" i="1"/>
  <c r="V257" i="1"/>
  <c r="R257" i="1"/>
  <c r="N257" i="1"/>
  <c r="J257" i="1"/>
  <c r="F257" i="1"/>
  <c r="AT257" i="1" s="1"/>
  <c r="AS256" i="1"/>
  <c r="AR256" i="1"/>
  <c r="AP256" i="1"/>
  <c r="AL256" i="1"/>
  <c r="AH256" i="1"/>
  <c r="AD256" i="1"/>
  <c r="Z256" i="1"/>
  <c r="V256" i="1"/>
  <c r="R256" i="1"/>
  <c r="N256" i="1"/>
  <c r="J256" i="1"/>
  <c r="F256" i="1"/>
  <c r="AT256" i="1" s="1"/>
  <c r="AN255" i="1"/>
  <c r="AJ255" i="1"/>
  <c r="AF255" i="1"/>
  <c r="AB255" i="1"/>
  <c r="X255" i="1"/>
  <c r="T255" i="1"/>
  <c r="P255" i="1"/>
  <c r="L255" i="1"/>
  <c r="H255" i="1"/>
  <c r="D255" i="1"/>
  <c r="AU248" i="1"/>
  <c r="AT248" i="1"/>
  <c r="AS248" i="1"/>
  <c r="AR248" i="1"/>
  <c r="AU247" i="1"/>
  <c r="AT247" i="1"/>
  <c r="AS247" i="1"/>
  <c r="AR247" i="1"/>
  <c r="AU246" i="1"/>
  <c r="AT246" i="1"/>
  <c r="AS246" i="1"/>
  <c r="AR246" i="1"/>
  <c r="AU245" i="1"/>
  <c r="AT245" i="1"/>
  <c r="AS245" i="1"/>
  <c r="AR245" i="1"/>
  <c r="AU244" i="1"/>
  <c r="AT244" i="1"/>
  <c r="AS244" i="1"/>
  <c r="AR244" i="1"/>
  <c r="AU243" i="1"/>
  <c r="AT243" i="1"/>
  <c r="AS243" i="1"/>
  <c r="AR243" i="1"/>
  <c r="AU242" i="1"/>
  <c r="AT242" i="1"/>
  <c r="AS242" i="1"/>
  <c r="AR242" i="1"/>
  <c r="AU241" i="1"/>
  <c r="AT241" i="1"/>
  <c r="AS241" i="1"/>
  <c r="AR241" i="1"/>
  <c r="AU240" i="1"/>
  <c r="AU239" i="1" s="1"/>
  <c r="L78" i="20" s="1"/>
  <c r="AT240" i="1"/>
  <c r="AS240" i="1"/>
  <c r="AR240" i="1"/>
  <c r="K78" i="20"/>
  <c r="J78" i="20"/>
  <c r="I78" i="20"/>
  <c r="H78" i="20"/>
  <c r="G78" i="20"/>
  <c r="F78" i="20"/>
  <c r="E78" i="20"/>
  <c r="D78" i="20"/>
  <c r="C78" i="20"/>
  <c r="B78" i="20"/>
  <c r="AS238" i="1"/>
  <c r="AR238" i="1"/>
  <c r="AP238" i="1"/>
  <c r="AL238" i="1"/>
  <c r="AH238" i="1"/>
  <c r="AD238" i="1"/>
  <c r="Z238" i="1"/>
  <c r="V238" i="1"/>
  <c r="R238" i="1"/>
  <c r="N238" i="1"/>
  <c r="J238" i="1"/>
  <c r="F238" i="1"/>
  <c r="AT238" i="1" s="1"/>
  <c r="AS237" i="1"/>
  <c r="AR237" i="1"/>
  <c r="AP237" i="1"/>
  <c r="AL237" i="1"/>
  <c r="AH237" i="1"/>
  <c r="AD237" i="1"/>
  <c r="Z237" i="1"/>
  <c r="V237" i="1"/>
  <c r="R237" i="1"/>
  <c r="N237" i="1"/>
  <c r="J237" i="1"/>
  <c r="F237" i="1"/>
  <c r="AU235" i="1"/>
  <c r="L76" i="20" s="1"/>
  <c r="D12" i="15" s="1"/>
  <c r="AT235" i="1"/>
  <c r="AS235" i="1"/>
  <c r="AS234" i="1"/>
  <c r="AR234" i="1"/>
  <c r="AP234" i="1"/>
  <c r="AL234" i="1"/>
  <c r="AH234" i="1"/>
  <c r="AD234" i="1"/>
  <c r="Z234" i="1"/>
  <c r="V234" i="1"/>
  <c r="R234" i="1"/>
  <c r="N234" i="1"/>
  <c r="J234" i="1"/>
  <c r="F234" i="1"/>
  <c r="AT234" i="1" s="1"/>
  <c r="AS233" i="1"/>
  <c r="AR233" i="1"/>
  <c r="AP233" i="1"/>
  <c r="AL233" i="1"/>
  <c r="AH233" i="1"/>
  <c r="AD233" i="1"/>
  <c r="Z233" i="1"/>
  <c r="V233" i="1"/>
  <c r="R233" i="1"/>
  <c r="N233" i="1"/>
  <c r="J233" i="1"/>
  <c r="F233" i="1"/>
  <c r="AT233" i="1" s="1"/>
  <c r="AS232" i="1"/>
  <c r="AR232" i="1"/>
  <c r="AP232" i="1"/>
  <c r="AL232" i="1"/>
  <c r="AH232" i="1"/>
  <c r="AD232" i="1"/>
  <c r="Z232" i="1"/>
  <c r="V232" i="1"/>
  <c r="R232" i="1"/>
  <c r="N232" i="1"/>
  <c r="J232" i="1"/>
  <c r="F232" i="1"/>
  <c r="AS231" i="1"/>
  <c r="AR231" i="1"/>
  <c r="AP231" i="1"/>
  <c r="AL231" i="1"/>
  <c r="AH231" i="1"/>
  <c r="AD231" i="1"/>
  <c r="Z231" i="1"/>
  <c r="V231" i="1"/>
  <c r="R231" i="1"/>
  <c r="N231" i="1"/>
  <c r="J231" i="1"/>
  <c r="F231" i="1"/>
  <c r="AT231" i="1" s="1"/>
  <c r="AN230" i="1"/>
  <c r="AN236" i="1" s="1"/>
  <c r="AJ230" i="1"/>
  <c r="AF230" i="1"/>
  <c r="AB230" i="1"/>
  <c r="X230" i="1"/>
  <c r="X239" i="1" s="1"/>
  <c r="T230" i="1"/>
  <c r="T239" i="1" s="1"/>
  <c r="P230" i="1"/>
  <c r="P239" i="1" s="1"/>
  <c r="L230" i="1"/>
  <c r="L239" i="1" s="1"/>
  <c r="H230" i="1"/>
  <c r="H239" i="1" s="1"/>
  <c r="D230" i="1"/>
  <c r="D239" i="1" s="1"/>
  <c r="AU223" i="1"/>
  <c r="AT223" i="1"/>
  <c r="AS223" i="1"/>
  <c r="AR223" i="1"/>
  <c r="AU222" i="1"/>
  <c r="AT222" i="1"/>
  <c r="AS222" i="1"/>
  <c r="AR222" i="1"/>
  <c r="AU221" i="1"/>
  <c r="AT221" i="1"/>
  <c r="AS221" i="1"/>
  <c r="AR221" i="1"/>
  <c r="AU220" i="1"/>
  <c r="AT220" i="1"/>
  <c r="AS220" i="1"/>
  <c r="AR220" i="1"/>
  <c r="AU219" i="1"/>
  <c r="AT219" i="1"/>
  <c r="AS219" i="1"/>
  <c r="AR219" i="1"/>
  <c r="AU218" i="1"/>
  <c r="AT218" i="1"/>
  <c r="AS218" i="1"/>
  <c r="AR218" i="1"/>
  <c r="AU217" i="1"/>
  <c r="AT217" i="1"/>
  <c r="AS217" i="1"/>
  <c r="AR217" i="1"/>
  <c r="AU216" i="1"/>
  <c r="AT216" i="1"/>
  <c r="AS216" i="1"/>
  <c r="AR216" i="1"/>
  <c r="AU215" i="1"/>
  <c r="AU214" i="1" s="1"/>
  <c r="AT215" i="1"/>
  <c r="AS215" i="1"/>
  <c r="AR215" i="1"/>
  <c r="K70" i="20"/>
  <c r="J70" i="20"/>
  <c r="I70" i="20"/>
  <c r="H70" i="20"/>
  <c r="G70" i="20"/>
  <c r="F70" i="20"/>
  <c r="E70" i="20"/>
  <c r="D70" i="20"/>
  <c r="C70" i="20"/>
  <c r="B70" i="20"/>
  <c r="AS213" i="1"/>
  <c r="AR213" i="1"/>
  <c r="AP213" i="1"/>
  <c r="AL213" i="1"/>
  <c r="AH213" i="1"/>
  <c r="AD213" i="1"/>
  <c r="Z213" i="1"/>
  <c r="V213" i="1"/>
  <c r="R213" i="1"/>
  <c r="N213" i="1"/>
  <c r="J213" i="1"/>
  <c r="F213" i="1"/>
  <c r="AS212" i="1"/>
  <c r="AR212" i="1"/>
  <c r="AP212" i="1"/>
  <c r="AL212" i="1"/>
  <c r="AH212" i="1"/>
  <c r="AD212" i="1"/>
  <c r="Z212" i="1"/>
  <c r="V212" i="1"/>
  <c r="R212" i="1"/>
  <c r="N212" i="1"/>
  <c r="J212" i="1"/>
  <c r="F212" i="1"/>
  <c r="AT212" i="1" s="1"/>
  <c r="AU210" i="1"/>
  <c r="L68" i="20" s="1"/>
  <c r="D11" i="15" s="1"/>
  <c r="AT210" i="1"/>
  <c r="AS210" i="1"/>
  <c r="AS209" i="1"/>
  <c r="AR209" i="1"/>
  <c r="AP209" i="1"/>
  <c r="AL209" i="1"/>
  <c r="AH209" i="1"/>
  <c r="AD209" i="1"/>
  <c r="Z209" i="1"/>
  <c r="V209" i="1"/>
  <c r="R209" i="1"/>
  <c r="N209" i="1"/>
  <c r="J209" i="1"/>
  <c r="F209" i="1"/>
  <c r="AT209" i="1" s="1"/>
  <c r="AS208" i="1"/>
  <c r="AR208" i="1"/>
  <c r="AP208" i="1"/>
  <c r="AL208" i="1"/>
  <c r="AH208" i="1"/>
  <c r="AD208" i="1"/>
  <c r="Z208" i="1"/>
  <c r="V208" i="1"/>
  <c r="R208" i="1"/>
  <c r="N208" i="1"/>
  <c r="J208" i="1"/>
  <c r="F208" i="1"/>
  <c r="AT208" i="1" s="1"/>
  <c r="AS207" i="1"/>
  <c r="AR207" i="1"/>
  <c r="AP207" i="1"/>
  <c r="AL207" i="1"/>
  <c r="AH207" i="1"/>
  <c r="AD207" i="1"/>
  <c r="Z207" i="1"/>
  <c r="V207" i="1"/>
  <c r="R207" i="1"/>
  <c r="N207" i="1"/>
  <c r="J207" i="1"/>
  <c r="F207" i="1"/>
  <c r="AT207" i="1" s="1"/>
  <c r="AS206" i="1"/>
  <c r="AR206" i="1"/>
  <c r="AP206" i="1"/>
  <c r="AL206" i="1"/>
  <c r="AH206" i="1"/>
  <c r="AD206" i="1"/>
  <c r="Z206" i="1"/>
  <c r="V206" i="1"/>
  <c r="R206" i="1"/>
  <c r="N206" i="1"/>
  <c r="J206" i="1"/>
  <c r="F206" i="1"/>
  <c r="AN205" i="1"/>
  <c r="AN214" i="1" s="1"/>
  <c r="AJ205" i="1"/>
  <c r="AJ214" i="1" s="1"/>
  <c r="AF205" i="1"/>
  <c r="AF214" i="1" s="1"/>
  <c r="AB205" i="1"/>
  <c r="AB214" i="1" s="1"/>
  <c r="X205" i="1"/>
  <c r="X214" i="1" s="1"/>
  <c r="T205" i="1"/>
  <c r="T214" i="1" s="1"/>
  <c r="P205" i="1"/>
  <c r="P214" i="1" s="1"/>
  <c r="L205" i="1"/>
  <c r="L214" i="1" s="1"/>
  <c r="H205" i="1"/>
  <c r="H214" i="1" s="1"/>
  <c r="D205" i="1"/>
  <c r="D214" i="1" s="1"/>
  <c r="AU198" i="1"/>
  <c r="AT198" i="1"/>
  <c r="AS198" i="1"/>
  <c r="AR198" i="1"/>
  <c r="AU197" i="1"/>
  <c r="AT197" i="1"/>
  <c r="AS197" i="1"/>
  <c r="AR197" i="1"/>
  <c r="AU196" i="1"/>
  <c r="AT196" i="1"/>
  <c r="AS196" i="1"/>
  <c r="AR196" i="1"/>
  <c r="AU195" i="1"/>
  <c r="AT195" i="1"/>
  <c r="AS195" i="1"/>
  <c r="AR195" i="1"/>
  <c r="AU194" i="1"/>
  <c r="AT194" i="1"/>
  <c r="AS194" i="1"/>
  <c r="AR194" i="1"/>
  <c r="AU193" i="1"/>
  <c r="AT193" i="1"/>
  <c r="AS193" i="1"/>
  <c r="AR193" i="1"/>
  <c r="AU192" i="1"/>
  <c r="AT192" i="1"/>
  <c r="AS192" i="1"/>
  <c r="AR192" i="1"/>
  <c r="AU191" i="1"/>
  <c r="AT191" i="1"/>
  <c r="AS191" i="1"/>
  <c r="AR191" i="1"/>
  <c r="AU190" i="1"/>
  <c r="AU189" i="1" s="1"/>
  <c r="AT190" i="1"/>
  <c r="AS190" i="1"/>
  <c r="AR190" i="1"/>
  <c r="K62" i="20"/>
  <c r="J62" i="20"/>
  <c r="I62" i="20"/>
  <c r="H62" i="20"/>
  <c r="G62" i="20"/>
  <c r="F62" i="20"/>
  <c r="E62" i="20"/>
  <c r="D62" i="20"/>
  <c r="C62" i="20"/>
  <c r="B62" i="20"/>
  <c r="AS188" i="1"/>
  <c r="AR188" i="1"/>
  <c r="AP188" i="1"/>
  <c r="AL188" i="1"/>
  <c r="AH188" i="1"/>
  <c r="AD188" i="1"/>
  <c r="Z188" i="1"/>
  <c r="V188" i="1"/>
  <c r="R188" i="1"/>
  <c r="N188" i="1"/>
  <c r="J188" i="1"/>
  <c r="F188" i="1"/>
  <c r="AT188" i="1" s="1"/>
  <c r="AS187" i="1"/>
  <c r="AR187" i="1"/>
  <c r="AP187" i="1"/>
  <c r="AL187" i="1"/>
  <c r="AH187" i="1"/>
  <c r="AD187" i="1"/>
  <c r="Z187" i="1"/>
  <c r="V187" i="1"/>
  <c r="R187" i="1"/>
  <c r="N187" i="1"/>
  <c r="J187" i="1"/>
  <c r="F187" i="1"/>
  <c r="AU185" i="1"/>
  <c r="L60" i="20" s="1"/>
  <c r="D10" i="15" s="1"/>
  <c r="AT185" i="1"/>
  <c r="AS185" i="1"/>
  <c r="AS184" i="1"/>
  <c r="AR184" i="1"/>
  <c r="AP184" i="1"/>
  <c r="AL184" i="1"/>
  <c r="AH184" i="1"/>
  <c r="AD184" i="1"/>
  <c r="Z184" i="1"/>
  <c r="V184" i="1"/>
  <c r="R184" i="1"/>
  <c r="N184" i="1"/>
  <c r="J184" i="1"/>
  <c r="F184" i="1"/>
  <c r="AT184" i="1" s="1"/>
  <c r="AS183" i="1"/>
  <c r="AR183" i="1"/>
  <c r="AP183" i="1"/>
  <c r="AL183" i="1"/>
  <c r="AH183" i="1"/>
  <c r="AD183" i="1"/>
  <c r="Z183" i="1"/>
  <c r="V183" i="1"/>
  <c r="R183" i="1"/>
  <c r="N183" i="1"/>
  <c r="J183" i="1"/>
  <c r="F183" i="1"/>
  <c r="AT183" i="1" s="1"/>
  <c r="AS182" i="1"/>
  <c r="AR182" i="1"/>
  <c r="AP182" i="1"/>
  <c r="AL182" i="1"/>
  <c r="AH182" i="1"/>
  <c r="AD182" i="1"/>
  <c r="Z182" i="1"/>
  <c r="V182" i="1"/>
  <c r="R182" i="1"/>
  <c r="N182" i="1"/>
  <c r="J182" i="1"/>
  <c r="F182" i="1"/>
  <c r="AS181" i="1"/>
  <c r="AR181" i="1"/>
  <c r="AP181" i="1"/>
  <c r="AL181" i="1"/>
  <c r="AH181" i="1"/>
  <c r="AD181" i="1"/>
  <c r="Z181" i="1"/>
  <c r="V181" i="1"/>
  <c r="R181" i="1"/>
  <c r="N181" i="1"/>
  <c r="J181" i="1"/>
  <c r="F181" i="1"/>
  <c r="AT181" i="1" s="1"/>
  <c r="AN180" i="1"/>
  <c r="AN189" i="1" s="1"/>
  <c r="AJ180" i="1"/>
  <c r="AJ189" i="1" s="1"/>
  <c r="AF180" i="1"/>
  <c r="AF189" i="1" s="1"/>
  <c r="AB180" i="1"/>
  <c r="AB189" i="1" s="1"/>
  <c r="X180" i="1"/>
  <c r="X189" i="1" s="1"/>
  <c r="T180" i="1"/>
  <c r="T189" i="1" s="1"/>
  <c r="P180" i="1"/>
  <c r="P189" i="1" s="1"/>
  <c r="L180" i="1"/>
  <c r="L189" i="1" s="1"/>
  <c r="H180" i="1"/>
  <c r="H189" i="1" s="1"/>
  <c r="D180" i="1"/>
  <c r="D189" i="1" s="1"/>
  <c r="AU173" i="1"/>
  <c r="AT173" i="1"/>
  <c r="AS173" i="1"/>
  <c r="AR173" i="1"/>
  <c r="AU172" i="1"/>
  <c r="AT172" i="1"/>
  <c r="AS172" i="1"/>
  <c r="AR172" i="1"/>
  <c r="AU171" i="1"/>
  <c r="AT171" i="1"/>
  <c r="AS171" i="1"/>
  <c r="AR171" i="1"/>
  <c r="AU170" i="1"/>
  <c r="AT170" i="1"/>
  <c r="AS170" i="1"/>
  <c r="AR170" i="1"/>
  <c r="AU169" i="1"/>
  <c r="AT169" i="1"/>
  <c r="AS169" i="1"/>
  <c r="AR169" i="1"/>
  <c r="AU168" i="1"/>
  <c r="AT168" i="1"/>
  <c r="AS168" i="1"/>
  <c r="AR168" i="1"/>
  <c r="AU167" i="1"/>
  <c r="AT167" i="1"/>
  <c r="AS167" i="1"/>
  <c r="AR167" i="1"/>
  <c r="AU166" i="1"/>
  <c r="AT166" i="1"/>
  <c r="AS166" i="1"/>
  <c r="AR166" i="1"/>
  <c r="AU165" i="1"/>
  <c r="AU164" i="1" s="1"/>
  <c r="L54" i="20" s="1"/>
  <c r="AT165" i="1"/>
  <c r="AS165" i="1"/>
  <c r="AR165" i="1"/>
  <c r="K54" i="20"/>
  <c r="J54" i="20"/>
  <c r="I54" i="20"/>
  <c r="H54" i="20"/>
  <c r="G54" i="20"/>
  <c r="F54" i="20"/>
  <c r="E54" i="20"/>
  <c r="D54" i="20"/>
  <c r="C54" i="20"/>
  <c r="B54" i="20"/>
  <c r="AS163" i="1"/>
  <c r="AR163" i="1"/>
  <c r="AP163" i="1"/>
  <c r="AL163" i="1"/>
  <c r="AH163" i="1"/>
  <c r="AD163" i="1"/>
  <c r="Z163" i="1"/>
  <c r="V163" i="1"/>
  <c r="R163" i="1"/>
  <c r="N163" i="1"/>
  <c r="J163" i="1"/>
  <c r="F163" i="1"/>
  <c r="AT163" i="1" s="1"/>
  <c r="AS162" i="1"/>
  <c r="AR162" i="1"/>
  <c r="AP162" i="1"/>
  <c r="AL162" i="1"/>
  <c r="AH162" i="1"/>
  <c r="AD162" i="1"/>
  <c r="Z162" i="1"/>
  <c r="V162" i="1"/>
  <c r="R162" i="1"/>
  <c r="N162" i="1"/>
  <c r="J162" i="1"/>
  <c r="F162" i="1"/>
  <c r="AU160" i="1"/>
  <c r="L52" i="20" s="1"/>
  <c r="D9" i="15" s="1"/>
  <c r="AT160" i="1"/>
  <c r="AS160" i="1"/>
  <c r="AS159" i="1"/>
  <c r="AR159" i="1"/>
  <c r="AP159" i="1"/>
  <c r="AL159" i="1"/>
  <c r="AH159" i="1"/>
  <c r="AD159" i="1"/>
  <c r="Z159" i="1"/>
  <c r="V159" i="1"/>
  <c r="R159" i="1"/>
  <c r="N159" i="1"/>
  <c r="J159" i="1"/>
  <c r="F159" i="1"/>
  <c r="AS158" i="1"/>
  <c r="AR158" i="1"/>
  <c r="AP158" i="1"/>
  <c r="AL158" i="1"/>
  <c r="AH158" i="1"/>
  <c r="AD158" i="1"/>
  <c r="Z158" i="1"/>
  <c r="V158" i="1"/>
  <c r="R158" i="1"/>
  <c r="N158" i="1"/>
  <c r="J158" i="1"/>
  <c r="F158" i="1"/>
  <c r="AS157" i="1"/>
  <c r="AR157" i="1"/>
  <c r="AP157" i="1"/>
  <c r="AL157" i="1"/>
  <c r="AH157" i="1"/>
  <c r="AD157" i="1"/>
  <c r="Z157" i="1"/>
  <c r="V157" i="1"/>
  <c r="R157" i="1"/>
  <c r="N157" i="1"/>
  <c r="J157" i="1"/>
  <c r="F157" i="1"/>
  <c r="AT157" i="1" s="1"/>
  <c r="AS156" i="1"/>
  <c r="AR156" i="1"/>
  <c r="AP156" i="1"/>
  <c r="AL156" i="1"/>
  <c r="AH156" i="1"/>
  <c r="AD156" i="1"/>
  <c r="Z156" i="1"/>
  <c r="V156" i="1"/>
  <c r="R156" i="1"/>
  <c r="N156" i="1"/>
  <c r="J156" i="1"/>
  <c r="F156" i="1"/>
  <c r="AT156" i="1" s="1"/>
  <c r="AN155" i="1"/>
  <c r="AJ155" i="1"/>
  <c r="AF155" i="1"/>
  <c r="AB155" i="1"/>
  <c r="X155" i="1"/>
  <c r="T155" i="1"/>
  <c r="P155" i="1"/>
  <c r="L155" i="1"/>
  <c r="H155" i="1"/>
  <c r="D155" i="1"/>
  <c r="AU148" i="1"/>
  <c r="AT148" i="1"/>
  <c r="AS148" i="1"/>
  <c r="AR148" i="1"/>
  <c r="AU147" i="1"/>
  <c r="AT147" i="1"/>
  <c r="AS147" i="1"/>
  <c r="AR147" i="1"/>
  <c r="AU146" i="1"/>
  <c r="AT146" i="1"/>
  <c r="AS146" i="1"/>
  <c r="AR146" i="1"/>
  <c r="AU145" i="1"/>
  <c r="AT145" i="1"/>
  <c r="AS145" i="1"/>
  <c r="AR145" i="1"/>
  <c r="AU144" i="1"/>
  <c r="AT144" i="1"/>
  <c r="AS144" i="1"/>
  <c r="AR144" i="1"/>
  <c r="AU143" i="1"/>
  <c r="AT143" i="1"/>
  <c r="AS143" i="1"/>
  <c r="AR143" i="1"/>
  <c r="AU142" i="1"/>
  <c r="AT142" i="1"/>
  <c r="AS142" i="1"/>
  <c r="AR142" i="1"/>
  <c r="AU141" i="1"/>
  <c r="AT141" i="1"/>
  <c r="AS141" i="1"/>
  <c r="AR141" i="1"/>
  <c r="AU140" i="1"/>
  <c r="AU139" i="1" s="1"/>
  <c r="L46" i="20" s="1"/>
  <c r="AT140" i="1"/>
  <c r="AS140" i="1"/>
  <c r="AR140" i="1"/>
  <c r="K46" i="20"/>
  <c r="J46" i="20"/>
  <c r="I46" i="20"/>
  <c r="H46" i="20"/>
  <c r="G46" i="20"/>
  <c r="F46" i="20"/>
  <c r="E46" i="20"/>
  <c r="D46" i="20"/>
  <c r="C46" i="20"/>
  <c r="B46" i="20"/>
  <c r="AS138" i="1"/>
  <c r="AR138" i="1"/>
  <c r="AP138" i="1"/>
  <c r="AL138" i="1"/>
  <c r="AH138" i="1"/>
  <c r="AD138" i="1"/>
  <c r="Z138" i="1"/>
  <c r="V138" i="1"/>
  <c r="R138" i="1"/>
  <c r="N138" i="1"/>
  <c r="J138" i="1"/>
  <c r="F138" i="1"/>
  <c r="AS137" i="1"/>
  <c r="AR137" i="1"/>
  <c r="AP137" i="1"/>
  <c r="AL137" i="1"/>
  <c r="AH137" i="1"/>
  <c r="AD137" i="1"/>
  <c r="Z137" i="1"/>
  <c r="V137" i="1"/>
  <c r="R137" i="1"/>
  <c r="N137" i="1"/>
  <c r="J137" i="1"/>
  <c r="F137" i="1"/>
  <c r="AT137" i="1" s="1"/>
  <c r="AU135" i="1"/>
  <c r="L44" i="20" s="1"/>
  <c r="AT135" i="1"/>
  <c r="AS135" i="1"/>
  <c r="AS134" i="1"/>
  <c r="AR134" i="1"/>
  <c r="AP134" i="1"/>
  <c r="AL134" i="1"/>
  <c r="AH134" i="1"/>
  <c r="AD134" i="1"/>
  <c r="Z134" i="1"/>
  <c r="V134" i="1"/>
  <c r="R134" i="1"/>
  <c r="N134" i="1"/>
  <c r="J134" i="1"/>
  <c r="F134" i="1"/>
  <c r="AT134" i="1" s="1"/>
  <c r="AS133" i="1"/>
  <c r="AR133" i="1"/>
  <c r="AP133" i="1"/>
  <c r="AL133" i="1"/>
  <c r="AH133" i="1"/>
  <c r="AD133" i="1"/>
  <c r="Z133" i="1"/>
  <c r="V133" i="1"/>
  <c r="R133" i="1"/>
  <c r="N133" i="1"/>
  <c r="J133" i="1"/>
  <c r="F133" i="1"/>
  <c r="AT133" i="1" s="1"/>
  <c r="AS132" i="1"/>
  <c r="AR132" i="1"/>
  <c r="AP132" i="1"/>
  <c r="AL132" i="1"/>
  <c r="AH132" i="1"/>
  <c r="AD132" i="1"/>
  <c r="Z132" i="1"/>
  <c r="V132" i="1"/>
  <c r="R132" i="1"/>
  <c r="N132" i="1"/>
  <c r="J132" i="1"/>
  <c r="F132" i="1"/>
  <c r="AT132" i="1" s="1"/>
  <c r="AS131" i="1"/>
  <c r="AR131" i="1"/>
  <c r="AP131" i="1"/>
  <c r="AL131" i="1"/>
  <c r="AH131" i="1"/>
  <c r="AD131" i="1"/>
  <c r="Z131" i="1"/>
  <c r="V131" i="1"/>
  <c r="R131" i="1"/>
  <c r="N131" i="1"/>
  <c r="J131" i="1"/>
  <c r="F131" i="1"/>
  <c r="AT131" i="1" s="1"/>
  <c r="AN130" i="1"/>
  <c r="AJ130" i="1"/>
  <c r="AF130" i="1"/>
  <c r="AB130" i="1"/>
  <c r="X130" i="1"/>
  <c r="T130" i="1"/>
  <c r="P130" i="1"/>
  <c r="L130" i="1"/>
  <c r="H130" i="1"/>
  <c r="D130" i="1"/>
  <c r="AU123" i="1"/>
  <c r="AT123" i="1"/>
  <c r="AS123" i="1"/>
  <c r="AR123" i="1"/>
  <c r="AU122" i="1"/>
  <c r="AT122" i="1"/>
  <c r="AS122" i="1"/>
  <c r="AR122" i="1"/>
  <c r="AU121" i="1"/>
  <c r="AT121" i="1"/>
  <c r="AS121" i="1"/>
  <c r="AR121" i="1"/>
  <c r="AU120" i="1"/>
  <c r="AT120" i="1"/>
  <c r="AS120" i="1"/>
  <c r="AR120" i="1"/>
  <c r="AU119" i="1"/>
  <c r="AT119" i="1"/>
  <c r="AS119" i="1"/>
  <c r="AR119" i="1"/>
  <c r="AU118" i="1"/>
  <c r="AT118" i="1"/>
  <c r="AS118" i="1"/>
  <c r="AR118" i="1"/>
  <c r="AU117" i="1"/>
  <c r="AT117" i="1"/>
  <c r="AS117" i="1"/>
  <c r="AR117" i="1"/>
  <c r="AU116" i="1"/>
  <c r="AT116" i="1"/>
  <c r="AS116" i="1"/>
  <c r="AR116" i="1"/>
  <c r="AU115" i="1"/>
  <c r="AU114" i="1" s="1"/>
  <c r="AT115" i="1"/>
  <c r="AS115" i="1"/>
  <c r="AR115" i="1"/>
  <c r="K38" i="20"/>
  <c r="J38" i="20"/>
  <c r="I38" i="20"/>
  <c r="H38" i="20"/>
  <c r="G38" i="20"/>
  <c r="F38" i="20"/>
  <c r="E38" i="20"/>
  <c r="D38" i="20"/>
  <c r="C38" i="20"/>
  <c r="B38" i="20"/>
  <c r="AS113" i="1"/>
  <c r="AR113" i="1"/>
  <c r="AP113" i="1"/>
  <c r="AL113" i="1"/>
  <c r="AH113" i="1"/>
  <c r="AD113" i="1"/>
  <c r="Z113" i="1"/>
  <c r="V113" i="1"/>
  <c r="R113" i="1"/>
  <c r="N113" i="1"/>
  <c r="J113" i="1"/>
  <c r="F113" i="1"/>
  <c r="AS112" i="1"/>
  <c r="AR112" i="1"/>
  <c r="AP112" i="1"/>
  <c r="AL112" i="1"/>
  <c r="AH112" i="1"/>
  <c r="AD112" i="1"/>
  <c r="Z112" i="1"/>
  <c r="V112" i="1"/>
  <c r="R112" i="1"/>
  <c r="N112" i="1"/>
  <c r="J112" i="1"/>
  <c r="F112" i="1"/>
  <c r="AT112" i="1" s="1"/>
  <c r="AU110" i="1"/>
  <c r="L36" i="20" s="1"/>
  <c r="D7" i="15" s="1"/>
  <c r="AT110" i="1"/>
  <c r="AS110" i="1"/>
  <c r="AS109" i="1"/>
  <c r="AR109" i="1"/>
  <c r="AP109" i="1"/>
  <c r="AL109" i="1"/>
  <c r="AH109" i="1"/>
  <c r="AD109" i="1"/>
  <c r="Z109" i="1"/>
  <c r="V109" i="1"/>
  <c r="R109" i="1"/>
  <c r="N109" i="1"/>
  <c r="J109" i="1"/>
  <c r="F109" i="1"/>
  <c r="AT109" i="1" s="1"/>
  <c r="AS108" i="1"/>
  <c r="AR108" i="1"/>
  <c r="AP108" i="1"/>
  <c r="AL108" i="1"/>
  <c r="AH108" i="1"/>
  <c r="AD108" i="1"/>
  <c r="Z108" i="1"/>
  <c r="V108" i="1"/>
  <c r="R108" i="1"/>
  <c r="N108" i="1"/>
  <c r="J108" i="1"/>
  <c r="F108" i="1"/>
  <c r="AT108" i="1" s="1"/>
  <c r="AS107" i="1"/>
  <c r="AR107" i="1"/>
  <c r="AP107" i="1"/>
  <c r="AL107" i="1"/>
  <c r="AH107" i="1"/>
  <c r="AD107" i="1"/>
  <c r="Z107" i="1"/>
  <c r="V107" i="1"/>
  <c r="R107" i="1"/>
  <c r="N107" i="1"/>
  <c r="J107" i="1"/>
  <c r="F107" i="1"/>
  <c r="AT107" i="1" s="1"/>
  <c r="AS106" i="1"/>
  <c r="AR106" i="1"/>
  <c r="AP106" i="1"/>
  <c r="AL106" i="1"/>
  <c r="AH106" i="1"/>
  <c r="AD106" i="1"/>
  <c r="Z106" i="1"/>
  <c r="V106" i="1"/>
  <c r="R106" i="1"/>
  <c r="N106" i="1"/>
  <c r="J106" i="1"/>
  <c r="F106" i="1"/>
  <c r="AT106" i="1" s="1"/>
  <c r="AN105" i="1"/>
  <c r="AJ105" i="1"/>
  <c r="AF105" i="1"/>
  <c r="AB105" i="1"/>
  <c r="X105" i="1"/>
  <c r="T105" i="1"/>
  <c r="P105" i="1"/>
  <c r="L105" i="1"/>
  <c r="H105" i="1"/>
  <c r="D105" i="1"/>
  <c r="AU98" i="1"/>
  <c r="AT98" i="1"/>
  <c r="AS98" i="1"/>
  <c r="AR98" i="1"/>
  <c r="AU97" i="1"/>
  <c r="AT97" i="1"/>
  <c r="AS97" i="1"/>
  <c r="AR97" i="1"/>
  <c r="AU96" i="1"/>
  <c r="AT96" i="1"/>
  <c r="AS96" i="1"/>
  <c r="AR96" i="1"/>
  <c r="AU95" i="1"/>
  <c r="AT95" i="1"/>
  <c r="AS95" i="1"/>
  <c r="AR95" i="1"/>
  <c r="AU94" i="1"/>
  <c r="AT94" i="1"/>
  <c r="AS94" i="1"/>
  <c r="AR94" i="1"/>
  <c r="AU93" i="1"/>
  <c r="AT93" i="1"/>
  <c r="AS93" i="1"/>
  <c r="AR93" i="1"/>
  <c r="AU92" i="1"/>
  <c r="AT92" i="1"/>
  <c r="AS92" i="1"/>
  <c r="AR92" i="1"/>
  <c r="AU91" i="1"/>
  <c r="AT91" i="1"/>
  <c r="AS91" i="1"/>
  <c r="AR91" i="1"/>
  <c r="AU90" i="1"/>
  <c r="AU89" i="1" s="1"/>
  <c r="L30" i="20" s="1"/>
  <c r="AT90" i="1"/>
  <c r="AS90" i="1"/>
  <c r="AR90" i="1"/>
  <c r="K30" i="20"/>
  <c r="J30" i="20"/>
  <c r="I30" i="20"/>
  <c r="H30" i="20"/>
  <c r="G30" i="20"/>
  <c r="F30" i="20"/>
  <c r="E30" i="20"/>
  <c r="D30" i="20"/>
  <c r="C30" i="20"/>
  <c r="B30" i="20"/>
  <c r="AS88" i="1"/>
  <c r="AR88" i="1"/>
  <c r="AP88" i="1"/>
  <c r="AL88" i="1"/>
  <c r="AH88" i="1"/>
  <c r="AD88" i="1"/>
  <c r="Z88" i="1"/>
  <c r="V88" i="1"/>
  <c r="R88" i="1"/>
  <c r="N88" i="1"/>
  <c r="J88" i="1"/>
  <c r="F88" i="1"/>
  <c r="AT88" i="1" s="1"/>
  <c r="AS87" i="1"/>
  <c r="AR87" i="1"/>
  <c r="AP87" i="1"/>
  <c r="AL87" i="1"/>
  <c r="AH87" i="1"/>
  <c r="AD87" i="1"/>
  <c r="Z87" i="1"/>
  <c r="V87" i="1"/>
  <c r="R87" i="1"/>
  <c r="N87" i="1"/>
  <c r="J87" i="1"/>
  <c r="F87" i="1"/>
  <c r="AT87" i="1" s="1"/>
  <c r="AU85" i="1"/>
  <c r="L28" i="20" s="1"/>
  <c r="AT85" i="1"/>
  <c r="AS85" i="1"/>
  <c r="AS84" i="1"/>
  <c r="AR84" i="1"/>
  <c r="AP84" i="1"/>
  <c r="AL84" i="1"/>
  <c r="AH84" i="1"/>
  <c r="AD84" i="1"/>
  <c r="Z84" i="1"/>
  <c r="V84" i="1"/>
  <c r="R84" i="1"/>
  <c r="N84" i="1"/>
  <c r="J84" i="1"/>
  <c r="F84" i="1"/>
  <c r="AT84" i="1" s="1"/>
  <c r="AS83" i="1"/>
  <c r="AR83" i="1"/>
  <c r="AP83" i="1"/>
  <c r="AL83" i="1"/>
  <c r="AH83" i="1"/>
  <c r="AD83" i="1"/>
  <c r="Z83" i="1"/>
  <c r="V83" i="1"/>
  <c r="R83" i="1"/>
  <c r="N83" i="1"/>
  <c r="J83" i="1"/>
  <c r="F83" i="1"/>
  <c r="AT83" i="1" s="1"/>
  <c r="AS82" i="1"/>
  <c r="AR82" i="1"/>
  <c r="AP82" i="1"/>
  <c r="AL82" i="1"/>
  <c r="AH82" i="1"/>
  <c r="AD82" i="1"/>
  <c r="Z82" i="1"/>
  <c r="V82" i="1"/>
  <c r="R82" i="1"/>
  <c r="N82" i="1"/>
  <c r="J82" i="1"/>
  <c r="F82" i="1"/>
  <c r="AS81" i="1"/>
  <c r="AR81" i="1"/>
  <c r="AP81" i="1"/>
  <c r="AL81" i="1"/>
  <c r="AH81" i="1"/>
  <c r="AD81" i="1"/>
  <c r="Z81" i="1"/>
  <c r="V81" i="1"/>
  <c r="R81" i="1"/>
  <c r="N81" i="1"/>
  <c r="J81" i="1"/>
  <c r="F81" i="1"/>
  <c r="AT81" i="1" s="1"/>
  <c r="AN80" i="1"/>
  <c r="AJ80" i="1"/>
  <c r="AF80" i="1"/>
  <c r="AB80" i="1"/>
  <c r="X80" i="1"/>
  <c r="T80" i="1"/>
  <c r="P80" i="1"/>
  <c r="L80" i="1"/>
  <c r="H80" i="1"/>
  <c r="D80" i="1"/>
  <c r="AU73" i="1"/>
  <c r="AT73" i="1"/>
  <c r="AS73" i="1"/>
  <c r="AR73" i="1"/>
  <c r="AU72" i="1"/>
  <c r="AT72" i="1"/>
  <c r="AS72" i="1"/>
  <c r="AR72" i="1"/>
  <c r="AU71" i="1"/>
  <c r="AT71" i="1"/>
  <c r="AS71" i="1"/>
  <c r="AR71" i="1"/>
  <c r="AU70" i="1"/>
  <c r="AT70" i="1"/>
  <c r="AS70" i="1"/>
  <c r="AR70" i="1"/>
  <c r="AU69" i="1"/>
  <c r="AT69" i="1"/>
  <c r="AS69" i="1"/>
  <c r="AR69" i="1"/>
  <c r="AU68" i="1"/>
  <c r="AT68" i="1"/>
  <c r="AS68" i="1"/>
  <c r="AR68" i="1"/>
  <c r="AU67" i="1"/>
  <c r="AT67" i="1"/>
  <c r="AS67" i="1"/>
  <c r="AR67" i="1"/>
  <c r="AU66" i="1"/>
  <c r="AT66" i="1"/>
  <c r="AS66" i="1"/>
  <c r="AR66" i="1"/>
  <c r="AU65" i="1"/>
  <c r="AU64" i="1" s="1"/>
  <c r="AT65" i="1"/>
  <c r="AS65" i="1"/>
  <c r="AR65" i="1"/>
  <c r="K22" i="20"/>
  <c r="J22" i="20"/>
  <c r="I22" i="20"/>
  <c r="H22" i="20"/>
  <c r="G22" i="20"/>
  <c r="F22" i="20"/>
  <c r="E22" i="20"/>
  <c r="D22" i="20"/>
  <c r="C22" i="20"/>
  <c r="B22" i="20"/>
  <c r="AS63" i="1"/>
  <c r="AR63" i="1"/>
  <c r="AP63" i="1"/>
  <c r="AL63" i="1"/>
  <c r="AH63" i="1"/>
  <c r="AD63" i="1"/>
  <c r="Z63" i="1"/>
  <c r="V63" i="1"/>
  <c r="R63" i="1"/>
  <c r="N63" i="1"/>
  <c r="J63" i="1"/>
  <c r="F63" i="1"/>
  <c r="AT63" i="1" s="1"/>
  <c r="AS62" i="1"/>
  <c r="AR62" i="1"/>
  <c r="AP62" i="1"/>
  <c r="AL62" i="1"/>
  <c r="AH62" i="1"/>
  <c r="AD62" i="1"/>
  <c r="Z62" i="1"/>
  <c r="V62" i="1"/>
  <c r="R62" i="1"/>
  <c r="N62" i="1"/>
  <c r="J62" i="1"/>
  <c r="F62" i="1"/>
  <c r="AT62" i="1" s="1"/>
  <c r="AU60" i="1"/>
  <c r="L20" i="20" s="1"/>
  <c r="AT60" i="1"/>
  <c r="AS60" i="1"/>
  <c r="AS59" i="1"/>
  <c r="AR59" i="1"/>
  <c r="AP59" i="1"/>
  <c r="AL59" i="1"/>
  <c r="AH59" i="1"/>
  <c r="AD59" i="1"/>
  <c r="Z59" i="1"/>
  <c r="V59" i="1"/>
  <c r="R59" i="1"/>
  <c r="N59" i="1"/>
  <c r="J59" i="1"/>
  <c r="F59" i="1"/>
  <c r="AT59" i="1" s="1"/>
  <c r="AS58" i="1"/>
  <c r="AR58" i="1"/>
  <c r="AP58" i="1"/>
  <c r="AL58" i="1"/>
  <c r="AH58" i="1"/>
  <c r="AD58" i="1"/>
  <c r="Z58" i="1"/>
  <c r="V58" i="1"/>
  <c r="R58" i="1"/>
  <c r="N58" i="1"/>
  <c r="J58" i="1"/>
  <c r="F58" i="1"/>
  <c r="AS57" i="1"/>
  <c r="AR57" i="1"/>
  <c r="AP57" i="1"/>
  <c r="AL57" i="1"/>
  <c r="AH57" i="1"/>
  <c r="AD57" i="1"/>
  <c r="Z57" i="1"/>
  <c r="V57" i="1"/>
  <c r="R57" i="1"/>
  <c r="N57" i="1"/>
  <c r="J57" i="1"/>
  <c r="F57" i="1"/>
  <c r="AT57" i="1" s="1"/>
  <c r="AS56" i="1"/>
  <c r="AR56" i="1"/>
  <c r="AP56" i="1"/>
  <c r="AL56" i="1"/>
  <c r="AH56" i="1"/>
  <c r="AD56" i="1"/>
  <c r="Z56" i="1"/>
  <c r="V56" i="1"/>
  <c r="R56" i="1"/>
  <c r="N56" i="1"/>
  <c r="J56" i="1"/>
  <c r="F56" i="1"/>
  <c r="AN55" i="1"/>
  <c r="AJ55" i="1"/>
  <c r="AF55" i="1"/>
  <c r="AB55" i="1"/>
  <c r="X55" i="1"/>
  <c r="T55" i="1"/>
  <c r="P55" i="1"/>
  <c r="L55" i="1"/>
  <c r="H55" i="1"/>
  <c r="D55" i="1"/>
  <c r="AU48" i="1"/>
  <c r="AT48" i="1"/>
  <c r="AS48" i="1"/>
  <c r="AR48" i="1"/>
  <c r="AU47" i="1"/>
  <c r="AT47" i="1"/>
  <c r="AS47" i="1"/>
  <c r="AR47" i="1"/>
  <c r="AU46" i="1"/>
  <c r="AT46" i="1"/>
  <c r="AS46" i="1"/>
  <c r="AR46" i="1"/>
  <c r="AU45" i="1"/>
  <c r="AT45" i="1"/>
  <c r="AS45" i="1"/>
  <c r="AR45" i="1"/>
  <c r="AU44" i="1"/>
  <c r="AT44" i="1"/>
  <c r="AS44" i="1"/>
  <c r="AR44" i="1"/>
  <c r="AU43" i="1"/>
  <c r="AT43" i="1"/>
  <c r="AS43" i="1"/>
  <c r="AR43" i="1"/>
  <c r="AU42" i="1"/>
  <c r="AT42" i="1"/>
  <c r="AS42" i="1"/>
  <c r="AR42" i="1"/>
  <c r="AU41" i="1"/>
  <c r="AT41" i="1"/>
  <c r="AS41" i="1"/>
  <c r="AR41" i="1"/>
  <c r="AU40" i="1"/>
  <c r="AU39" i="1" s="1"/>
  <c r="L14" i="20" s="1"/>
  <c r="AT40" i="1"/>
  <c r="AS40" i="1"/>
  <c r="AR40" i="1"/>
  <c r="K14" i="20"/>
  <c r="J14" i="20"/>
  <c r="I14" i="20"/>
  <c r="H14" i="20"/>
  <c r="G14" i="20"/>
  <c r="F14" i="20"/>
  <c r="E14" i="20"/>
  <c r="D14" i="20"/>
  <c r="C14" i="20"/>
  <c r="B14" i="20"/>
  <c r="AS38" i="1"/>
  <c r="AR38" i="1"/>
  <c r="AP38" i="1"/>
  <c r="AL38" i="1"/>
  <c r="AH38" i="1"/>
  <c r="AD38" i="1"/>
  <c r="Z38" i="1"/>
  <c r="V38" i="1"/>
  <c r="R38" i="1"/>
  <c r="N38" i="1"/>
  <c r="J38" i="1"/>
  <c r="F38" i="1"/>
  <c r="AS37" i="1"/>
  <c r="AR37" i="1"/>
  <c r="AP37" i="1"/>
  <c r="AL37" i="1"/>
  <c r="AH37" i="1"/>
  <c r="AD37" i="1"/>
  <c r="Z37" i="1"/>
  <c r="V37" i="1"/>
  <c r="R37" i="1"/>
  <c r="N37" i="1"/>
  <c r="J37" i="1"/>
  <c r="F37" i="1"/>
  <c r="AT35" i="1"/>
  <c r="AS35" i="1"/>
  <c r="AS34" i="1"/>
  <c r="AR34" i="1"/>
  <c r="AP34" i="1"/>
  <c r="AL34" i="1"/>
  <c r="AH34" i="1"/>
  <c r="AD34" i="1"/>
  <c r="Z34" i="1"/>
  <c r="V34" i="1"/>
  <c r="R34" i="1"/>
  <c r="N34" i="1"/>
  <c r="J34" i="1"/>
  <c r="F34" i="1"/>
  <c r="AS33" i="1"/>
  <c r="AR33" i="1"/>
  <c r="AP33" i="1"/>
  <c r="AL33" i="1"/>
  <c r="AH33" i="1"/>
  <c r="AD33" i="1"/>
  <c r="Z33" i="1"/>
  <c r="V33" i="1"/>
  <c r="R33" i="1"/>
  <c r="N33" i="1"/>
  <c r="J33" i="1"/>
  <c r="F33" i="1"/>
  <c r="AT33" i="1" s="1"/>
  <c r="AS32" i="1"/>
  <c r="AR32" i="1"/>
  <c r="AP32" i="1"/>
  <c r="AL32" i="1"/>
  <c r="AH32" i="1"/>
  <c r="AD32" i="1"/>
  <c r="Z32" i="1"/>
  <c r="V32" i="1"/>
  <c r="R32" i="1"/>
  <c r="N32" i="1"/>
  <c r="J32" i="1"/>
  <c r="F32" i="1"/>
  <c r="AT32" i="1" s="1"/>
  <c r="AS31" i="1"/>
  <c r="AR31" i="1"/>
  <c r="AP31" i="1"/>
  <c r="AL31" i="1"/>
  <c r="AH31" i="1"/>
  <c r="AD31" i="1"/>
  <c r="Z31" i="1"/>
  <c r="V31" i="1"/>
  <c r="R31" i="1"/>
  <c r="N31" i="1"/>
  <c r="J31" i="1"/>
  <c r="F31" i="1"/>
  <c r="AN30" i="1"/>
  <c r="AJ30" i="1"/>
  <c r="AF30" i="1"/>
  <c r="AB30" i="1"/>
  <c r="X30" i="1"/>
  <c r="T30" i="1"/>
  <c r="P30" i="1"/>
  <c r="L30" i="1"/>
  <c r="H30" i="1"/>
  <c r="D30" i="1"/>
  <c r="AR9" i="1"/>
  <c r="AS9" i="1"/>
  <c r="AP9" i="1"/>
  <c r="AL9" i="1"/>
  <c r="AH9" i="1"/>
  <c r="AD9" i="1"/>
  <c r="Z9" i="1"/>
  <c r="V9" i="1"/>
  <c r="R9" i="1"/>
  <c r="N9" i="1"/>
  <c r="J9" i="1"/>
  <c r="F9" i="1"/>
  <c r="F6" i="1"/>
  <c r="AU23" i="1"/>
  <c r="AT23" i="1"/>
  <c r="AS23" i="1"/>
  <c r="AR23" i="1"/>
  <c r="AU22" i="1"/>
  <c r="AT22" i="1"/>
  <c r="AS22" i="1"/>
  <c r="AR22" i="1"/>
  <c r="AU21" i="1"/>
  <c r="AT21" i="1"/>
  <c r="AS21" i="1"/>
  <c r="AR21" i="1"/>
  <c r="AU20" i="1"/>
  <c r="AT20" i="1"/>
  <c r="AS20" i="1"/>
  <c r="AR20" i="1"/>
  <c r="AU19" i="1"/>
  <c r="AT19" i="1"/>
  <c r="AS19" i="1"/>
  <c r="AR19" i="1"/>
  <c r="AU18" i="1"/>
  <c r="AT18" i="1"/>
  <c r="AS18" i="1"/>
  <c r="AR18" i="1"/>
  <c r="AU17" i="1"/>
  <c r="AT17" i="1"/>
  <c r="AS17" i="1"/>
  <c r="AR17" i="1"/>
  <c r="AU16" i="1"/>
  <c r="AT16" i="1"/>
  <c r="AS16" i="1"/>
  <c r="AR16" i="1"/>
  <c r="AU15" i="1"/>
  <c r="AU14" i="1" s="1"/>
  <c r="AT15" i="1"/>
  <c r="AS15" i="1"/>
  <c r="AR15" i="1"/>
  <c r="K6" i="20"/>
  <c r="J6" i="20"/>
  <c r="I6" i="20"/>
  <c r="H6" i="20"/>
  <c r="G6" i="20"/>
  <c r="F6" i="20"/>
  <c r="E6" i="20"/>
  <c r="D6" i="20"/>
  <c r="B6" i="20"/>
  <c r="AS13" i="1"/>
  <c r="AR13" i="1"/>
  <c r="AP13" i="1"/>
  <c r="AL13" i="1"/>
  <c r="AH13" i="1"/>
  <c r="AD13" i="1"/>
  <c r="Z13" i="1"/>
  <c r="V13" i="1"/>
  <c r="R13" i="1"/>
  <c r="N13" i="1"/>
  <c r="J13" i="1"/>
  <c r="F13" i="1"/>
  <c r="AS12" i="1"/>
  <c r="AR12" i="1"/>
  <c r="AP12" i="1"/>
  <c r="AL12" i="1"/>
  <c r="AH12" i="1"/>
  <c r="AD12" i="1"/>
  <c r="Z12" i="1"/>
  <c r="V12" i="1"/>
  <c r="R12" i="1"/>
  <c r="N12" i="1"/>
  <c r="J12" i="1"/>
  <c r="F12" i="1"/>
  <c r="AU10" i="1"/>
  <c r="L4" i="20" s="1"/>
  <c r="AT10" i="1"/>
  <c r="AS10" i="1"/>
  <c r="AS8" i="1"/>
  <c r="AR8" i="1"/>
  <c r="AP8" i="1"/>
  <c r="AL8" i="1"/>
  <c r="AH8" i="1"/>
  <c r="AD8" i="1"/>
  <c r="Z8" i="1"/>
  <c r="V8" i="1"/>
  <c r="R8" i="1"/>
  <c r="N8" i="1"/>
  <c r="J8" i="1"/>
  <c r="F8" i="1"/>
  <c r="AS7" i="1"/>
  <c r="AR7" i="1"/>
  <c r="AP7" i="1"/>
  <c r="AL7" i="1"/>
  <c r="AH7" i="1"/>
  <c r="AD7" i="1"/>
  <c r="Z7" i="1"/>
  <c r="V7" i="1"/>
  <c r="R7" i="1"/>
  <c r="N7" i="1"/>
  <c r="J7" i="1"/>
  <c r="F7" i="1"/>
  <c r="AS6" i="1"/>
  <c r="AR6" i="1"/>
  <c r="AP6" i="1"/>
  <c r="AL6" i="1"/>
  <c r="AH6" i="1"/>
  <c r="AD6" i="1"/>
  <c r="Z6" i="1"/>
  <c r="V6" i="1"/>
  <c r="R6" i="1"/>
  <c r="N6" i="1"/>
  <c r="J6" i="1"/>
  <c r="AN5" i="1"/>
  <c r="AN10" i="1" s="1"/>
  <c r="AJ5" i="1"/>
  <c r="AJ10" i="1" s="1"/>
  <c r="AF5" i="1"/>
  <c r="AF10" i="1" s="1"/>
  <c r="AB5" i="1"/>
  <c r="AB14" i="1" s="1"/>
  <c r="X5" i="1"/>
  <c r="X14" i="1" s="1"/>
  <c r="T5" i="1"/>
  <c r="T14" i="1" s="1"/>
  <c r="P5" i="1"/>
  <c r="P11" i="1" s="1"/>
  <c r="L5" i="1"/>
  <c r="L11" i="1" s="1"/>
  <c r="H5" i="1"/>
  <c r="H10" i="1" s="1"/>
  <c r="D5" i="1"/>
  <c r="D10" i="1" s="1"/>
  <c r="C4" i="20"/>
  <c r="B4" i="20"/>
  <c r="AT434" i="1" l="1"/>
  <c r="AT356" i="1"/>
  <c r="AT159" i="1"/>
  <c r="AT82" i="1"/>
  <c r="AT38" i="1"/>
  <c r="L38" i="20"/>
  <c r="F7" i="15" s="1"/>
  <c r="L22" i="20"/>
  <c r="L62" i="20"/>
  <c r="L70" i="20"/>
  <c r="G5" i="3"/>
  <c r="C5" i="3"/>
  <c r="L5" i="3"/>
  <c r="B5" i="3"/>
  <c r="L158" i="20"/>
  <c r="F22" i="15" s="1"/>
  <c r="AT56" i="1"/>
  <c r="C484" i="1"/>
  <c r="K484" i="1" s="1"/>
  <c r="C483" i="1"/>
  <c r="C481" i="1"/>
  <c r="D7" i="3"/>
  <c r="AT462" i="1"/>
  <c r="AT409" i="1"/>
  <c r="L126" i="20"/>
  <c r="F18" i="15" s="1"/>
  <c r="G7" i="3"/>
  <c r="J7" i="3"/>
  <c r="I7" i="3"/>
  <c r="E7" i="3"/>
  <c r="K7" i="3"/>
  <c r="H7" i="3"/>
  <c r="F7" i="3"/>
  <c r="AT31" i="1"/>
  <c r="AT9" i="1"/>
  <c r="AT8" i="1"/>
  <c r="D18" i="15"/>
  <c r="L150" i="20"/>
  <c r="AT259" i="1"/>
  <c r="AT138" i="1"/>
  <c r="AN414" i="1"/>
  <c r="AN411" i="1"/>
  <c r="AN410" i="1"/>
  <c r="AJ414" i="1"/>
  <c r="AJ411" i="1"/>
  <c r="AJ410" i="1"/>
  <c r="AF414" i="1"/>
  <c r="AF411" i="1"/>
  <c r="AF410" i="1"/>
  <c r="AB414" i="1"/>
  <c r="AB411" i="1"/>
  <c r="AB410" i="1"/>
  <c r="X414" i="1"/>
  <c r="X411" i="1"/>
  <c r="X410" i="1"/>
  <c r="T414" i="1"/>
  <c r="T411" i="1"/>
  <c r="T410" i="1"/>
  <c r="P414" i="1"/>
  <c r="P411" i="1"/>
  <c r="P410" i="1"/>
  <c r="L414" i="1"/>
  <c r="L411" i="1"/>
  <c r="L410" i="1"/>
  <c r="H414" i="1"/>
  <c r="H411" i="1"/>
  <c r="H410" i="1"/>
  <c r="D411" i="1"/>
  <c r="D410" i="1"/>
  <c r="AT481" i="1"/>
  <c r="AT213" i="1"/>
  <c r="AT162" i="1"/>
  <c r="AT334" i="1"/>
  <c r="AT432" i="1"/>
  <c r="AT383" i="1"/>
  <c r="AT232" i="1"/>
  <c r="AT158" i="1"/>
  <c r="AT406" i="1"/>
  <c r="AT309" i="1"/>
  <c r="AT237" i="1"/>
  <c r="AT206" i="1"/>
  <c r="AT187" i="1"/>
  <c r="AT182" i="1"/>
  <c r="AT113" i="1"/>
  <c r="AT58" i="1"/>
  <c r="AT37" i="1"/>
  <c r="AT34" i="1"/>
  <c r="AN486" i="1"/>
  <c r="AN485" i="1"/>
  <c r="AN489" i="1"/>
  <c r="AJ486" i="1"/>
  <c r="AJ489" i="1"/>
  <c r="AJ485" i="1"/>
  <c r="AF489" i="1"/>
  <c r="AF485" i="1"/>
  <c r="AF486" i="1"/>
  <c r="AB489" i="1"/>
  <c r="AB485" i="1"/>
  <c r="AB486" i="1"/>
  <c r="X486" i="1"/>
  <c r="X489" i="1"/>
  <c r="X485" i="1"/>
  <c r="T486" i="1"/>
  <c r="T489" i="1"/>
  <c r="T485" i="1"/>
  <c r="P486" i="1"/>
  <c r="P489" i="1"/>
  <c r="P485" i="1"/>
  <c r="L486" i="1"/>
  <c r="L489" i="1"/>
  <c r="L485" i="1"/>
  <c r="H489" i="1"/>
  <c r="H486" i="1"/>
  <c r="H485" i="1"/>
  <c r="AR480" i="1"/>
  <c r="AR486" i="1" s="1"/>
  <c r="D489" i="1"/>
  <c r="D485" i="1"/>
  <c r="D486" i="1"/>
  <c r="AN461" i="1"/>
  <c r="AN464" i="1"/>
  <c r="AN460" i="1"/>
  <c r="AJ461" i="1"/>
  <c r="AJ460" i="1"/>
  <c r="AJ464" i="1"/>
  <c r="AF460" i="1"/>
  <c r="AF464" i="1"/>
  <c r="AF461" i="1"/>
  <c r="AB460" i="1"/>
  <c r="AB461" i="1"/>
  <c r="AB464" i="1"/>
  <c r="X460" i="1"/>
  <c r="X461" i="1"/>
  <c r="X464" i="1"/>
  <c r="T464" i="1"/>
  <c r="T460" i="1"/>
  <c r="T461" i="1"/>
  <c r="P464" i="1"/>
  <c r="P460" i="1"/>
  <c r="P461" i="1"/>
  <c r="L464" i="1"/>
  <c r="L460" i="1"/>
  <c r="L461" i="1"/>
  <c r="H464" i="1"/>
  <c r="H461" i="1"/>
  <c r="H460" i="1"/>
  <c r="D461" i="1"/>
  <c r="D460" i="1"/>
  <c r="AN439" i="1"/>
  <c r="AN435" i="1"/>
  <c r="AJ439" i="1"/>
  <c r="AJ435" i="1"/>
  <c r="AJ436" i="1"/>
  <c r="AF439" i="1"/>
  <c r="AF436" i="1"/>
  <c r="AF435" i="1"/>
  <c r="AB439" i="1"/>
  <c r="AB435" i="1"/>
  <c r="AB436" i="1"/>
  <c r="X439" i="1"/>
  <c r="X436" i="1"/>
  <c r="X435" i="1"/>
  <c r="T439" i="1"/>
  <c r="T436" i="1"/>
  <c r="T435" i="1"/>
  <c r="P439" i="1"/>
  <c r="P436" i="1"/>
  <c r="P435" i="1"/>
  <c r="L439" i="1"/>
  <c r="L436" i="1"/>
  <c r="L435" i="1"/>
  <c r="H439" i="1"/>
  <c r="H436" i="1"/>
  <c r="H435" i="1"/>
  <c r="D436" i="1"/>
  <c r="D435" i="1"/>
  <c r="AN385" i="1"/>
  <c r="AN389" i="1"/>
  <c r="AN386" i="1"/>
  <c r="AJ385" i="1"/>
  <c r="AJ386" i="1"/>
  <c r="AJ389" i="1"/>
  <c r="AF386" i="1"/>
  <c r="AF389" i="1"/>
  <c r="AF385" i="1"/>
  <c r="AB386" i="1"/>
  <c r="AB389" i="1"/>
  <c r="AB385" i="1"/>
  <c r="X386" i="1"/>
  <c r="X389" i="1"/>
  <c r="X385" i="1"/>
  <c r="T389" i="1"/>
  <c r="T386" i="1"/>
  <c r="T385" i="1"/>
  <c r="P389" i="1"/>
  <c r="P386" i="1"/>
  <c r="P385" i="1"/>
  <c r="L385" i="1"/>
  <c r="L386" i="1"/>
  <c r="L389" i="1"/>
  <c r="H389" i="1"/>
  <c r="H385" i="1"/>
  <c r="H386" i="1"/>
  <c r="D385" i="1"/>
  <c r="D386" i="1"/>
  <c r="AN364" i="1"/>
  <c r="AN361" i="1"/>
  <c r="AN360" i="1"/>
  <c r="AJ364" i="1"/>
  <c r="AJ360" i="1"/>
  <c r="AJ361" i="1"/>
  <c r="AF364" i="1"/>
  <c r="AF361" i="1"/>
  <c r="AF360" i="1"/>
  <c r="AB364" i="1"/>
  <c r="AB361" i="1"/>
  <c r="AB360" i="1"/>
  <c r="X364" i="1"/>
  <c r="X360" i="1"/>
  <c r="X361" i="1"/>
  <c r="AN339" i="1"/>
  <c r="AN335" i="1"/>
  <c r="AN336" i="1"/>
  <c r="AJ339" i="1"/>
  <c r="AJ335" i="1"/>
  <c r="AJ336" i="1"/>
  <c r="AF339" i="1"/>
  <c r="AF336" i="1"/>
  <c r="AF335" i="1"/>
  <c r="AB339" i="1"/>
  <c r="AB335" i="1"/>
  <c r="AB336" i="1"/>
  <c r="X339" i="1"/>
  <c r="X336" i="1"/>
  <c r="X335" i="1"/>
  <c r="T339" i="1"/>
  <c r="T336" i="1"/>
  <c r="T335" i="1"/>
  <c r="P339" i="1"/>
  <c r="P336" i="1"/>
  <c r="P335" i="1"/>
  <c r="L339" i="1"/>
  <c r="L336" i="1"/>
  <c r="L335" i="1"/>
  <c r="H339" i="1"/>
  <c r="H336" i="1"/>
  <c r="H335" i="1"/>
  <c r="D335" i="1"/>
  <c r="D336" i="1"/>
  <c r="AJ235" i="1"/>
  <c r="AJ236" i="1"/>
  <c r="AJ239" i="1"/>
  <c r="AF235" i="1"/>
  <c r="AF236" i="1"/>
  <c r="AF239" i="1"/>
  <c r="AB235" i="1"/>
  <c r="AB239" i="1"/>
  <c r="AB236" i="1"/>
  <c r="D135" i="1"/>
  <c r="D136" i="1"/>
  <c r="D139" i="1"/>
  <c r="C233" i="1"/>
  <c r="K233" i="1" s="1"/>
  <c r="C232" i="1"/>
  <c r="K232" i="1" s="1"/>
  <c r="C231" i="1"/>
  <c r="K231" i="1" s="1"/>
  <c r="C234" i="1"/>
  <c r="K234" i="1" s="1"/>
  <c r="C488" i="1"/>
  <c r="C487" i="1"/>
  <c r="C463" i="1"/>
  <c r="K463" i="1" s="1"/>
  <c r="C462" i="1"/>
  <c r="K462" i="1" s="1"/>
  <c r="K461" i="1" s="1"/>
  <c r="C459" i="1"/>
  <c r="K459" i="1" s="1"/>
  <c r="C458" i="1"/>
  <c r="K458" i="1" s="1"/>
  <c r="C457" i="1"/>
  <c r="K457" i="1" s="1"/>
  <c r="C456" i="1"/>
  <c r="K456" i="1" s="1"/>
  <c r="K455" i="1" s="1"/>
  <c r="K474" i="1" s="1"/>
  <c r="C437" i="1"/>
  <c r="K437" i="1" s="1"/>
  <c r="C433" i="1"/>
  <c r="K433" i="1" s="1"/>
  <c r="C434" i="1"/>
  <c r="K434" i="1" s="1"/>
  <c r="C412" i="1"/>
  <c r="K412" i="1" s="1"/>
  <c r="C409" i="1"/>
  <c r="K409" i="1" s="1"/>
  <c r="C388" i="1"/>
  <c r="K388" i="1" s="1"/>
  <c r="C384" i="1"/>
  <c r="K384" i="1" s="1"/>
  <c r="C387" i="1"/>
  <c r="K387" i="1" s="1"/>
  <c r="K386" i="1" s="1"/>
  <c r="C237" i="1"/>
  <c r="K237" i="1" s="1"/>
  <c r="C238" i="1"/>
  <c r="K238" i="1" s="1"/>
  <c r="C213" i="1"/>
  <c r="K213" i="1" s="1"/>
  <c r="C212" i="1"/>
  <c r="K212" i="1" s="1"/>
  <c r="K211" i="1" s="1"/>
  <c r="C131" i="1"/>
  <c r="K131" i="1" s="1"/>
  <c r="C132" i="1"/>
  <c r="K132" i="1" s="1"/>
  <c r="C134" i="1"/>
  <c r="K134" i="1" s="1"/>
  <c r="AE488" i="1"/>
  <c r="O488" i="1"/>
  <c r="AQ488" i="1"/>
  <c r="AI488" i="1"/>
  <c r="AA484" i="1"/>
  <c r="AI484" i="1"/>
  <c r="AE484" i="1"/>
  <c r="O484" i="1"/>
  <c r="G484" i="1"/>
  <c r="AQ484" i="1"/>
  <c r="AM484" i="1"/>
  <c r="S484" i="1"/>
  <c r="W484" i="1"/>
  <c r="S483" i="1"/>
  <c r="G482" i="1"/>
  <c r="S482" i="1"/>
  <c r="AE482" i="1"/>
  <c r="AM482" i="1"/>
  <c r="O482" i="1"/>
  <c r="AQ482" i="1"/>
  <c r="AI482" i="1"/>
  <c r="AA482" i="1"/>
  <c r="W482" i="1"/>
  <c r="AR455" i="1"/>
  <c r="AR461" i="1" s="1"/>
  <c r="D464" i="1"/>
  <c r="D439" i="1"/>
  <c r="AR430" i="1"/>
  <c r="AR436" i="1" s="1"/>
  <c r="C432" i="1"/>
  <c r="K432" i="1" s="1"/>
  <c r="C438" i="1"/>
  <c r="K438" i="1" s="1"/>
  <c r="C431" i="1"/>
  <c r="K431" i="1" s="1"/>
  <c r="K430" i="1" s="1"/>
  <c r="AA408" i="1"/>
  <c r="W408" i="1"/>
  <c r="O408" i="1"/>
  <c r="AI408" i="1"/>
  <c r="G408" i="1"/>
  <c r="AE408" i="1"/>
  <c r="AQ408" i="1"/>
  <c r="AM408" i="1"/>
  <c r="S408" i="1"/>
  <c r="AR405" i="1"/>
  <c r="AR411" i="1" s="1"/>
  <c r="D414" i="1"/>
  <c r="C413" i="1"/>
  <c r="K413" i="1" s="1"/>
  <c r="C406" i="1"/>
  <c r="K406" i="1" s="1"/>
  <c r="K405" i="1" s="1"/>
  <c r="C407" i="1"/>
  <c r="K407" i="1" s="1"/>
  <c r="D389" i="1"/>
  <c r="AR380" i="1"/>
  <c r="AR386" i="1" s="1"/>
  <c r="C381" i="1"/>
  <c r="K381" i="1" s="1"/>
  <c r="C382" i="1"/>
  <c r="K382" i="1" s="1"/>
  <c r="C383" i="1"/>
  <c r="K383" i="1" s="1"/>
  <c r="O359" i="1"/>
  <c r="S359" i="1"/>
  <c r="AA359" i="1"/>
  <c r="AM359" i="1"/>
  <c r="AQ359" i="1"/>
  <c r="AI359" i="1"/>
  <c r="AE359" i="1"/>
  <c r="W359" i="1"/>
  <c r="G359" i="1"/>
  <c r="T364" i="1"/>
  <c r="T361" i="1"/>
  <c r="P361" i="1"/>
  <c r="P364" i="1"/>
  <c r="L361" i="1"/>
  <c r="L364" i="1"/>
  <c r="H361" i="1"/>
  <c r="H364" i="1"/>
  <c r="AR355" i="1"/>
  <c r="AR361" i="1" s="1"/>
  <c r="D364" i="1"/>
  <c r="D361" i="1"/>
  <c r="C356" i="1"/>
  <c r="K356" i="1" s="1"/>
  <c r="C357" i="1"/>
  <c r="K357" i="1" s="1"/>
  <c r="C358" i="1"/>
  <c r="K358" i="1" s="1"/>
  <c r="C362" i="1"/>
  <c r="K362" i="1" s="1"/>
  <c r="K361" i="1" s="1"/>
  <c r="C363" i="1"/>
  <c r="K363" i="1" s="1"/>
  <c r="D339" i="1"/>
  <c r="AR330" i="1"/>
  <c r="AR336" i="1" s="1"/>
  <c r="C334" i="1"/>
  <c r="K334" i="1" s="1"/>
  <c r="C333" i="1"/>
  <c r="K333" i="1" s="1"/>
  <c r="C337" i="1"/>
  <c r="K337" i="1" s="1"/>
  <c r="C332" i="1"/>
  <c r="K332" i="1" s="1"/>
  <c r="C331" i="1"/>
  <c r="K331" i="1" s="1"/>
  <c r="K330" i="1" s="1"/>
  <c r="C338" i="1"/>
  <c r="K338" i="1" s="1"/>
  <c r="AN314" i="1"/>
  <c r="AN311" i="1"/>
  <c r="AJ311" i="1"/>
  <c r="AJ314" i="1"/>
  <c r="AF314" i="1"/>
  <c r="AF311" i="1"/>
  <c r="AB311" i="1"/>
  <c r="AB314" i="1"/>
  <c r="X311" i="1"/>
  <c r="X314" i="1"/>
  <c r="T311" i="1"/>
  <c r="T314" i="1"/>
  <c r="P311" i="1"/>
  <c r="P314" i="1"/>
  <c r="L314" i="1"/>
  <c r="L311" i="1"/>
  <c r="H314" i="1"/>
  <c r="H311" i="1"/>
  <c r="AR305" i="1"/>
  <c r="AR311" i="1" s="1"/>
  <c r="D311" i="1"/>
  <c r="D314" i="1"/>
  <c r="C313" i="1"/>
  <c r="K313" i="1" s="1"/>
  <c r="C306" i="1"/>
  <c r="K306" i="1" s="1"/>
  <c r="C307" i="1"/>
  <c r="K307" i="1" s="1"/>
  <c r="C312" i="1"/>
  <c r="K312" i="1" s="1"/>
  <c r="K311" i="1" s="1"/>
  <c r="C308" i="1"/>
  <c r="K308" i="1" s="1"/>
  <c r="C309" i="1"/>
  <c r="K309" i="1" s="1"/>
  <c r="AN286" i="1"/>
  <c r="AN289" i="1"/>
  <c r="AJ286" i="1"/>
  <c r="AJ289" i="1"/>
  <c r="AF285" i="1"/>
  <c r="AF286" i="1"/>
  <c r="AF289" i="1"/>
  <c r="AB285" i="1"/>
  <c r="AB286" i="1"/>
  <c r="AB289" i="1"/>
  <c r="X285" i="1"/>
  <c r="X289" i="1"/>
  <c r="X286" i="1"/>
  <c r="T289" i="1"/>
  <c r="T286" i="1"/>
  <c r="T285" i="1"/>
  <c r="P285" i="1"/>
  <c r="P289" i="1"/>
  <c r="P286" i="1"/>
  <c r="L286" i="1"/>
  <c r="L289" i="1"/>
  <c r="L285" i="1"/>
  <c r="H289" i="1"/>
  <c r="H286" i="1"/>
  <c r="H285" i="1"/>
  <c r="AR280" i="1"/>
  <c r="AR286" i="1" s="1"/>
  <c r="D286" i="1"/>
  <c r="D289" i="1"/>
  <c r="D285" i="1"/>
  <c r="C287" i="1"/>
  <c r="K287" i="1" s="1"/>
  <c r="C288" i="1"/>
  <c r="K288" i="1" s="1"/>
  <c r="C284" i="1"/>
  <c r="K284" i="1" s="1"/>
  <c r="C281" i="1"/>
  <c r="K281" i="1" s="1"/>
  <c r="C283" i="1"/>
  <c r="K283" i="1" s="1"/>
  <c r="C282" i="1"/>
  <c r="K282" i="1" s="1"/>
  <c r="AN264" i="1"/>
  <c r="AN261" i="1"/>
  <c r="AN260" i="1"/>
  <c r="AJ261" i="1"/>
  <c r="AJ260" i="1"/>
  <c r="AJ264" i="1"/>
  <c r="AF260" i="1"/>
  <c r="AF264" i="1"/>
  <c r="AF261" i="1"/>
  <c r="AB260" i="1"/>
  <c r="AB261" i="1"/>
  <c r="AB264" i="1"/>
  <c r="X261" i="1"/>
  <c r="X260" i="1"/>
  <c r="X264" i="1"/>
  <c r="T264" i="1"/>
  <c r="T260" i="1"/>
  <c r="T261" i="1"/>
  <c r="P260" i="1"/>
  <c r="P264" i="1"/>
  <c r="P261" i="1"/>
  <c r="L264" i="1"/>
  <c r="L261" i="1"/>
  <c r="L260" i="1"/>
  <c r="H264" i="1"/>
  <c r="H261" i="1"/>
  <c r="H260" i="1"/>
  <c r="AR255" i="1"/>
  <c r="AR261" i="1" s="1"/>
  <c r="D264" i="1"/>
  <c r="D260" i="1"/>
  <c r="D261" i="1"/>
  <c r="C256" i="1"/>
  <c r="K256" i="1" s="1"/>
  <c r="C257" i="1"/>
  <c r="K257" i="1" s="1"/>
  <c r="C258" i="1"/>
  <c r="K258" i="1" s="1"/>
  <c r="C263" i="1"/>
  <c r="K263" i="1" s="1"/>
  <c r="C259" i="1"/>
  <c r="K259" i="1" s="1"/>
  <c r="C262" i="1"/>
  <c r="K262" i="1" s="1"/>
  <c r="K261" i="1" s="1"/>
  <c r="AR230" i="1"/>
  <c r="AR236" i="1" s="1"/>
  <c r="AN235" i="1"/>
  <c r="AN239" i="1"/>
  <c r="X235" i="1"/>
  <c r="X236" i="1"/>
  <c r="T235" i="1"/>
  <c r="T236" i="1"/>
  <c r="P235" i="1"/>
  <c r="P236" i="1"/>
  <c r="L235" i="1"/>
  <c r="L236" i="1"/>
  <c r="H235" i="1"/>
  <c r="H236" i="1"/>
  <c r="D235" i="1"/>
  <c r="D236" i="1"/>
  <c r="AN211" i="1"/>
  <c r="AN210" i="1"/>
  <c r="AJ211" i="1"/>
  <c r="AJ210" i="1"/>
  <c r="AF210" i="1"/>
  <c r="AF211" i="1"/>
  <c r="AB210" i="1"/>
  <c r="AB211" i="1"/>
  <c r="X210" i="1"/>
  <c r="X211" i="1"/>
  <c r="T210" i="1"/>
  <c r="T211" i="1"/>
  <c r="P210" i="1"/>
  <c r="P211" i="1"/>
  <c r="L210" i="1"/>
  <c r="L211" i="1"/>
  <c r="H210" i="1"/>
  <c r="H211" i="1"/>
  <c r="D211" i="1"/>
  <c r="AR205" i="1"/>
  <c r="AR211" i="1" s="1"/>
  <c r="D210" i="1"/>
  <c r="C209" i="1"/>
  <c r="K209" i="1" s="1"/>
  <c r="C208" i="1"/>
  <c r="K208" i="1" s="1"/>
  <c r="C207" i="1"/>
  <c r="K207" i="1" s="1"/>
  <c r="C206" i="1"/>
  <c r="K206" i="1" s="1"/>
  <c r="K205" i="1" s="1"/>
  <c r="K224" i="1" s="1"/>
  <c r="S188" i="1"/>
  <c r="W188" i="1"/>
  <c r="AE188" i="1"/>
  <c r="AQ188" i="1"/>
  <c r="G188" i="1"/>
  <c r="O188" i="1"/>
  <c r="AA188" i="1"/>
  <c r="AI188" i="1"/>
  <c r="AM188" i="1"/>
  <c r="AN186" i="1"/>
  <c r="AN185" i="1"/>
  <c r="AJ185" i="1"/>
  <c r="AJ186" i="1"/>
  <c r="AF186" i="1"/>
  <c r="AF185" i="1"/>
  <c r="AB185" i="1"/>
  <c r="AB186" i="1"/>
  <c r="X185" i="1"/>
  <c r="X186" i="1"/>
  <c r="T185" i="1"/>
  <c r="T186" i="1"/>
  <c r="P185" i="1"/>
  <c r="P186" i="1"/>
  <c r="L185" i="1"/>
  <c r="L186" i="1"/>
  <c r="H185" i="1"/>
  <c r="H186" i="1"/>
  <c r="D186" i="1"/>
  <c r="AR180" i="1"/>
  <c r="AR186" i="1" s="1"/>
  <c r="D185" i="1"/>
  <c r="C181" i="1"/>
  <c r="K181" i="1" s="1"/>
  <c r="C182" i="1"/>
  <c r="K182" i="1" s="1"/>
  <c r="C183" i="1"/>
  <c r="K183" i="1" s="1"/>
  <c r="C184" i="1"/>
  <c r="K184" i="1" s="1"/>
  <c r="C187" i="1"/>
  <c r="K187" i="1" s="1"/>
  <c r="K186" i="1" s="1"/>
  <c r="O163" i="1"/>
  <c r="G163" i="1"/>
  <c r="S163" i="1"/>
  <c r="AQ163" i="1"/>
  <c r="AM163" i="1"/>
  <c r="AI163" i="1"/>
  <c r="AE163" i="1"/>
  <c r="AA163" i="1"/>
  <c r="W163" i="1"/>
  <c r="AN164" i="1"/>
  <c r="AN161" i="1"/>
  <c r="AN160" i="1"/>
  <c r="AJ164" i="1"/>
  <c r="AJ161" i="1"/>
  <c r="AJ160" i="1"/>
  <c r="AF161" i="1"/>
  <c r="AF164" i="1"/>
  <c r="AF160" i="1"/>
  <c r="AB161" i="1"/>
  <c r="AB164" i="1"/>
  <c r="AB160" i="1"/>
  <c r="X161" i="1"/>
  <c r="X164" i="1"/>
  <c r="X160" i="1"/>
  <c r="T161" i="1"/>
  <c r="T160" i="1"/>
  <c r="T164" i="1"/>
  <c r="P164" i="1"/>
  <c r="P161" i="1"/>
  <c r="P160" i="1"/>
  <c r="L161" i="1"/>
  <c r="L160" i="1"/>
  <c r="L164" i="1"/>
  <c r="H160" i="1"/>
  <c r="H161" i="1"/>
  <c r="H164" i="1"/>
  <c r="D160" i="1"/>
  <c r="D161" i="1"/>
  <c r="AR155" i="1"/>
  <c r="AR161" i="1" s="1"/>
  <c r="D164" i="1"/>
  <c r="C159" i="1"/>
  <c r="K159" i="1" s="1"/>
  <c r="C158" i="1"/>
  <c r="K158" i="1" s="1"/>
  <c r="C157" i="1"/>
  <c r="K157" i="1" s="1"/>
  <c r="C156" i="1"/>
  <c r="K156" i="1" s="1"/>
  <c r="K155" i="1" s="1"/>
  <c r="K174" i="1" s="1"/>
  <c r="C162" i="1"/>
  <c r="K162" i="1" s="1"/>
  <c r="K161" i="1" s="1"/>
  <c r="AN139" i="1"/>
  <c r="AN135" i="1"/>
  <c r="AN136" i="1"/>
  <c r="AJ139" i="1"/>
  <c r="AJ135" i="1"/>
  <c r="AJ136" i="1"/>
  <c r="AF139" i="1"/>
  <c r="AF135" i="1"/>
  <c r="AF136" i="1"/>
  <c r="AB135" i="1"/>
  <c r="AB139" i="1"/>
  <c r="AB136" i="1"/>
  <c r="X135" i="1"/>
  <c r="X139" i="1"/>
  <c r="X136" i="1"/>
  <c r="T135" i="1"/>
  <c r="T136" i="1"/>
  <c r="T139" i="1"/>
  <c r="P139" i="1"/>
  <c r="P135" i="1"/>
  <c r="P136" i="1"/>
  <c r="L139" i="1"/>
  <c r="L136" i="1"/>
  <c r="L135" i="1"/>
  <c r="H139" i="1"/>
  <c r="H136" i="1"/>
  <c r="AR130" i="1"/>
  <c r="AR136" i="1" s="1"/>
  <c r="H135" i="1"/>
  <c r="C138" i="1"/>
  <c r="K138" i="1" s="1"/>
  <c r="C137" i="1"/>
  <c r="K137" i="1" s="1"/>
  <c r="K136" i="1" s="1"/>
  <c r="C133" i="1"/>
  <c r="K133" i="1" s="1"/>
  <c r="AN110" i="1"/>
  <c r="AN114" i="1"/>
  <c r="AN111" i="1"/>
  <c r="AJ111" i="1"/>
  <c r="AJ114" i="1"/>
  <c r="AJ110" i="1"/>
  <c r="AF114" i="1"/>
  <c r="AF111" i="1"/>
  <c r="AF110" i="1"/>
  <c r="AB110" i="1"/>
  <c r="AB111" i="1"/>
  <c r="AB114" i="1"/>
  <c r="X111" i="1"/>
  <c r="X110" i="1"/>
  <c r="X114" i="1"/>
  <c r="T111" i="1"/>
  <c r="T114" i="1"/>
  <c r="T110" i="1"/>
  <c r="P114" i="1"/>
  <c r="P111" i="1"/>
  <c r="P110" i="1"/>
  <c r="L111" i="1"/>
  <c r="L110" i="1"/>
  <c r="L114" i="1"/>
  <c r="H111" i="1"/>
  <c r="H110" i="1"/>
  <c r="H114" i="1"/>
  <c r="D111" i="1"/>
  <c r="D110" i="1"/>
  <c r="D114" i="1"/>
  <c r="AR105" i="1"/>
  <c r="AR111" i="1" s="1"/>
  <c r="C112" i="1"/>
  <c r="K112" i="1" s="1"/>
  <c r="K111" i="1" s="1"/>
  <c r="C113" i="1"/>
  <c r="K113" i="1" s="1"/>
  <c r="C109" i="1"/>
  <c r="K109" i="1" s="1"/>
  <c r="C108" i="1"/>
  <c r="K108" i="1" s="1"/>
  <c r="C107" i="1"/>
  <c r="K107" i="1" s="1"/>
  <c r="C106" i="1"/>
  <c r="K106" i="1" s="1"/>
  <c r="K105" i="1" s="1"/>
  <c r="K124" i="1" s="1"/>
  <c r="AN85" i="1"/>
  <c r="AN89" i="1"/>
  <c r="AN86" i="1"/>
  <c r="AJ86" i="1"/>
  <c r="AJ89" i="1"/>
  <c r="AJ85" i="1"/>
  <c r="AF89" i="1"/>
  <c r="AF85" i="1"/>
  <c r="AF86" i="1"/>
  <c r="AB85" i="1"/>
  <c r="AB86" i="1"/>
  <c r="AB89" i="1"/>
  <c r="X86" i="1"/>
  <c r="X89" i="1"/>
  <c r="X85" i="1"/>
  <c r="T86" i="1"/>
  <c r="T89" i="1"/>
  <c r="T85" i="1"/>
  <c r="P86" i="1"/>
  <c r="P85" i="1"/>
  <c r="P89" i="1"/>
  <c r="L85" i="1"/>
  <c r="L86" i="1"/>
  <c r="L89" i="1"/>
  <c r="H86" i="1"/>
  <c r="H85" i="1"/>
  <c r="H89" i="1"/>
  <c r="AR80" i="1"/>
  <c r="AR86" i="1" s="1"/>
  <c r="D86" i="1"/>
  <c r="D85" i="1"/>
  <c r="D89" i="1"/>
  <c r="C82" i="1"/>
  <c r="K82" i="1" s="1"/>
  <c r="C87" i="1"/>
  <c r="K87" i="1" s="1"/>
  <c r="K86" i="1" s="1"/>
  <c r="C88" i="1"/>
  <c r="K88" i="1" s="1"/>
  <c r="C84" i="1"/>
  <c r="K84" i="1" s="1"/>
  <c r="C83" i="1"/>
  <c r="K83" i="1" s="1"/>
  <c r="C81" i="1"/>
  <c r="K81" i="1" s="1"/>
  <c r="K80" i="1" s="1"/>
  <c r="K99" i="1" s="1"/>
  <c r="AN60" i="1"/>
  <c r="AN61" i="1"/>
  <c r="AN64" i="1"/>
  <c r="AJ64" i="1"/>
  <c r="AJ61" i="1"/>
  <c r="AJ60" i="1"/>
  <c r="AF64" i="1"/>
  <c r="AF61" i="1"/>
  <c r="AF60" i="1"/>
  <c r="AB64" i="1"/>
  <c r="AB61" i="1"/>
  <c r="AB60" i="1"/>
  <c r="X64" i="1"/>
  <c r="X60" i="1"/>
  <c r="X61" i="1"/>
  <c r="T64" i="1"/>
  <c r="T60" i="1"/>
  <c r="T61" i="1"/>
  <c r="P61" i="1"/>
  <c r="P60" i="1"/>
  <c r="P64" i="1"/>
  <c r="L61" i="1"/>
  <c r="L60" i="1"/>
  <c r="L64" i="1"/>
  <c r="H61" i="1"/>
  <c r="H60" i="1"/>
  <c r="H64" i="1"/>
  <c r="D61" i="1"/>
  <c r="D60" i="1"/>
  <c r="D64" i="1"/>
  <c r="AR55" i="1"/>
  <c r="AR61" i="1" s="1"/>
  <c r="C56" i="1"/>
  <c r="K56" i="1" s="1"/>
  <c r="C62" i="1"/>
  <c r="K62" i="1" s="1"/>
  <c r="K61" i="1" s="1"/>
  <c r="C63" i="1"/>
  <c r="K63" i="1" s="1"/>
  <c r="C59" i="1"/>
  <c r="K59" i="1" s="1"/>
  <c r="C58" i="1"/>
  <c r="K58" i="1" s="1"/>
  <c r="C57" i="1"/>
  <c r="K57" i="1" s="1"/>
  <c r="AN39" i="1"/>
  <c r="AN36" i="1"/>
  <c r="AN35" i="1"/>
  <c r="AJ35" i="1"/>
  <c r="AJ36" i="1"/>
  <c r="AJ39" i="1"/>
  <c r="AF39" i="1"/>
  <c r="AF36" i="1"/>
  <c r="AF35" i="1"/>
  <c r="AB39" i="1"/>
  <c r="AB35" i="1"/>
  <c r="AB36" i="1"/>
  <c r="X39" i="1"/>
  <c r="X36" i="1"/>
  <c r="X35" i="1"/>
  <c r="T35" i="1"/>
  <c r="T39" i="1"/>
  <c r="T36" i="1"/>
  <c r="P36" i="1"/>
  <c r="P35" i="1"/>
  <c r="P39" i="1"/>
  <c r="L36" i="1"/>
  <c r="L35" i="1"/>
  <c r="L39" i="1"/>
  <c r="H36" i="1"/>
  <c r="H35" i="1"/>
  <c r="H39" i="1"/>
  <c r="D36" i="1"/>
  <c r="D39" i="1"/>
  <c r="D35" i="1"/>
  <c r="AR30" i="1"/>
  <c r="AR36" i="1" s="1"/>
  <c r="C37" i="1"/>
  <c r="K37" i="1" s="1"/>
  <c r="K36" i="1" s="1"/>
  <c r="C38" i="1"/>
  <c r="K38" i="1" s="1"/>
  <c r="C32" i="1"/>
  <c r="K32" i="1" s="1"/>
  <c r="C34" i="1"/>
  <c r="K34" i="1" s="1"/>
  <c r="C33" i="1"/>
  <c r="K33" i="1" s="1"/>
  <c r="C31" i="1"/>
  <c r="K31" i="1" s="1"/>
  <c r="K30" i="1" s="1"/>
  <c r="K49" i="1" s="1"/>
  <c r="AT13" i="1"/>
  <c r="L6" i="20"/>
  <c r="D22" i="15"/>
  <c r="D21" i="15"/>
  <c r="D20" i="15"/>
  <c r="D19" i="15"/>
  <c r="D17" i="15"/>
  <c r="D16" i="15"/>
  <c r="D15" i="15"/>
  <c r="D14" i="15"/>
  <c r="AF11" i="1"/>
  <c r="AF14" i="1"/>
  <c r="P14" i="1"/>
  <c r="AT12" i="1"/>
  <c r="AT7" i="1"/>
  <c r="AT6" i="1"/>
  <c r="L10" i="1"/>
  <c r="P10" i="1"/>
  <c r="AJ11" i="1"/>
  <c r="T10" i="1"/>
  <c r="T11" i="1"/>
  <c r="D14" i="1"/>
  <c r="AJ14" i="1"/>
  <c r="X10" i="1"/>
  <c r="D11" i="1"/>
  <c r="AN11" i="1"/>
  <c r="AB10" i="1"/>
  <c r="X11" i="1"/>
  <c r="H14" i="1"/>
  <c r="AN14" i="1"/>
  <c r="H11" i="1"/>
  <c r="AB11" i="1"/>
  <c r="L14" i="1"/>
  <c r="F12" i="15"/>
  <c r="F14" i="15"/>
  <c r="F15" i="15"/>
  <c r="F13" i="15"/>
  <c r="F20" i="15"/>
  <c r="F19" i="15"/>
  <c r="F16" i="15"/>
  <c r="AR5" i="1"/>
  <c r="AR11" i="1" s="1"/>
  <c r="C6" i="20"/>
  <c r="C7" i="3" s="1"/>
  <c r="B7" i="3"/>
  <c r="D3" i="15"/>
  <c r="A2" i="1"/>
  <c r="O483" i="1" l="1"/>
  <c r="AE483" i="1"/>
  <c r="AQ483" i="1"/>
  <c r="AM483" i="1"/>
  <c r="G483" i="1"/>
  <c r="AU483" i="1" s="1"/>
  <c r="W483" i="1"/>
  <c r="AI483" i="1"/>
  <c r="AA483" i="1"/>
  <c r="K483" i="1"/>
  <c r="G481" i="1"/>
  <c r="O481" i="1"/>
  <c r="S481" i="1"/>
  <c r="W481" i="1"/>
  <c r="AI481" i="1"/>
  <c r="AQ481" i="1"/>
  <c r="AA481" i="1"/>
  <c r="AM481" i="1"/>
  <c r="AE481" i="1"/>
  <c r="K481" i="1"/>
  <c r="K480" i="1" s="1"/>
  <c r="K499" i="1" s="1"/>
  <c r="G488" i="1"/>
  <c r="K488" i="1"/>
  <c r="S487" i="1"/>
  <c r="K487" i="1"/>
  <c r="K486" i="1" s="1"/>
  <c r="C157" i="20" s="1"/>
  <c r="K230" i="1"/>
  <c r="K436" i="1"/>
  <c r="K449" i="1" s="1"/>
  <c r="K411" i="1"/>
  <c r="K424" i="1" s="1"/>
  <c r="K236" i="1"/>
  <c r="K380" i="1"/>
  <c r="K399" i="1" s="1"/>
  <c r="K355" i="1"/>
  <c r="K374" i="1" s="1"/>
  <c r="K130" i="1"/>
  <c r="K149" i="1" s="1"/>
  <c r="K336" i="1"/>
  <c r="K349" i="1" s="1"/>
  <c r="K305" i="1"/>
  <c r="K324" i="1" s="1"/>
  <c r="K180" i="1"/>
  <c r="K199" i="1" s="1"/>
  <c r="K286" i="1"/>
  <c r="K280" i="1"/>
  <c r="K299" i="1" s="1"/>
  <c r="K255" i="1"/>
  <c r="K274" i="1" s="1"/>
  <c r="K55" i="1"/>
  <c r="K74" i="1" s="1"/>
  <c r="AR110" i="1"/>
  <c r="F21" i="15"/>
  <c r="L7" i="3"/>
  <c r="G31" i="1"/>
  <c r="O31" i="1"/>
  <c r="A1" i="20"/>
  <c r="A3" i="15" s="1"/>
  <c r="AR185" i="1"/>
  <c r="AR360" i="1"/>
  <c r="W487" i="1"/>
  <c r="G487" i="1"/>
  <c r="G486" i="1" s="1"/>
  <c r="AE487" i="1"/>
  <c r="AE486" i="1" s="1"/>
  <c r="H157" i="20" s="1"/>
  <c r="AI487" i="1"/>
  <c r="AI486" i="1" s="1"/>
  <c r="I157" i="20" s="1"/>
  <c r="W488" i="1"/>
  <c r="AA488" i="1"/>
  <c r="AM487" i="1"/>
  <c r="AQ487" i="1"/>
  <c r="AQ486" i="1" s="1"/>
  <c r="K157" i="20" s="1"/>
  <c r="AM488" i="1"/>
  <c r="W480" i="1"/>
  <c r="AA487" i="1"/>
  <c r="AA486" i="1" s="1"/>
  <c r="G157" i="20" s="1"/>
  <c r="S488" i="1"/>
  <c r="S486" i="1" s="1"/>
  <c r="S480" i="1"/>
  <c r="E155" i="20" s="1"/>
  <c r="O487" i="1"/>
  <c r="O486" i="1" s="1"/>
  <c r="D157" i="20" s="1"/>
  <c r="AR60" i="1"/>
  <c r="AR160" i="1"/>
  <c r="AR260" i="1"/>
  <c r="AR35" i="1"/>
  <c r="AR210" i="1"/>
  <c r="AR485" i="1"/>
  <c r="AR410" i="1"/>
  <c r="AR435" i="1"/>
  <c r="AR335" i="1"/>
  <c r="AR460" i="1"/>
  <c r="AR385" i="1"/>
  <c r="AR285" i="1"/>
  <c r="AR135" i="1"/>
  <c r="AR85" i="1"/>
  <c r="W463" i="1"/>
  <c r="AA463" i="1"/>
  <c r="AQ463" i="1"/>
  <c r="AE463" i="1"/>
  <c r="S463" i="1"/>
  <c r="O463" i="1"/>
  <c r="G463" i="1"/>
  <c r="AM463" i="1"/>
  <c r="AI463" i="1"/>
  <c r="AE462" i="1"/>
  <c r="AE461" i="1" s="1"/>
  <c r="H149" i="20" s="1"/>
  <c r="C149" i="20"/>
  <c r="S462" i="1"/>
  <c r="S461" i="1" s="1"/>
  <c r="E149" i="20" s="1"/>
  <c r="AA462" i="1"/>
  <c r="AA461" i="1" s="1"/>
  <c r="G149" i="20" s="1"/>
  <c r="AE233" i="1"/>
  <c r="AA233" i="1"/>
  <c r="W233" i="1"/>
  <c r="S233" i="1"/>
  <c r="O233" i="1"/>
  <c r="G233" i="1"/>
  <c r="AQ233" i="1"/>
  <c r="AE232" i="1"/>
  <c r="AQ232" i="1"/>
  <c r="AM232" i="1"/>
  <c r="AA232" i="1"/>
  <c r="W232" i="1"/>
  <c r="S232" i="1"/>
  <c r="O232" i="1"/>
  <c r="G232" i="1"/>
  <c r="AI232" i="1"/>
  <c r="AM231" i="1"/>
  <c r="AQ231" i="1"/>
  <c r="AI231" i="1"/>
  <c r="AE231" i="1"/>
  <c r="AA231" i="1"/>
  <c r="W231" i="1"/>
  <c r="S231" i="1"/>
  <c r="O231" i="1"/>
  <c r="G231" i="1"/>
  <c r="G234" i="1"/>
  <c r="O234" i="1"/>
  <c r="S234" i="1"/>
  <c r="W234" i="1"/>
  <c r="AA234" i="1"/>
  <c r="AE234" i="1"/>
  <c r="AI234" i="1"/>
  <c r="AM234" i="1"/>
  <c r="AQ234" i="1"/>
  <c r="AI462" i="1"/>
  <c r="G462" i="1"/>
  <c r="O462" i="1"/>
  <c r="W462" i="1"/>
  <c r="AQ462" i="1"/>
  <c r="AM462" i="1"/>
  <c r="AM433" i="1"/>
  <c r="AA433" i="1"/>
  <c r="AM233" i="1"/>
  <c r="AM230" i="1" s="1"/>
  <c r="J75" i="20" s="1"/>
  <c r="AI233" i="1"/>
  <c r="AE480" i="1"/>
  <c r="AI459" i="1"/>
  <c r="W459" i="1"/>
  <c r="O459" i="1"/>
  <c r="AE459" i="1"/>
  <c r="AA459" i="1"/>
  <c r="AQ459" i="1"/>
  <c r="G459" i="1"/>
  <c r="S459" i="1"/>
  <c r="AM459" i="1"/>
  <c r="AE458" i="1"/>
  <c r="G458" i="1"/>
  <c r="O458" i="1"/>
  <c r="S458" i="1"/>
  <c r="W458" i="1"/>
  <c r="AI458" i="1"/>
  <c r="AQ458" i="1"/>
  <c r="AM458" i="1"/>
  <c r="AA458" i="1"/>
  <c r="AA457" i="1"/>
  <c r="S457" i="1"/>
  <c r="G457" i="1"/>
  <c r="W457" i="1"/>
  <c r="AI457" i="1"/>
  <c r="AQ457" i="1"/>
  <c r="O457" i="1"/>
  <c r="AM457" i="1"/>
  <c r="AE457" i="1"/>
  <c r="G456" i="1"/>
  <c r="O456" i="1"/>
  <c r="S456" i="1"/>
  <c r="W456" i="1"/>
  <c r="AA456" i="1"/>
  <c r="AE456" i="1"/>
  <c r="AI456" i="1"/>
  <c r="AM456" i="1"/>
  <c r="AQ456" i="1"/>
  <c r="O437" i="1"/>
  <c r="G437" i="1"/>
  <c r="S437" i="1"/>
  <c r="AQ437" i="1"/>
  <c r="AM437" i="1"/>
  <c r="AI437" i="1"/>
  <c r="W437" i="1"/>
  <c r="AE437" i="1"/>
  <c r="AA437" i="1"/>
  <c r="S433" i="1"/>
  <c r="W433" i="1"/>
  <c r="O433" i="1"/>
  <c r="AI433" i="1"/>
  <c r="AQ433" i="1"/>
  <c r="AE433" i="1"/>
  <c r="G433" i="1"/>
  <c r="S434" i="1"/>
  <c r="G434" i="1"/>
  <c r="O434" i="1"/>
  <c r="AM434" i="1"/>
  <c r="AQ434" i="1"/>
  <c r="O480" i="1"/>
  <c r="AI480" i="1"/>
  <c r="AQ480" i="1"/>
  <c r="AA480" i="1"/>
  <c r="AM480" i="1"/>
  <c r="AI434" i="1"/>
  <c r="AE434" i="1"/>
  <c r="AA434" i="1"/>
  <c r="W434" i="1"/>
  <c r="W412" i="1"/>
  <c r="AA412" i="1"/>
  <c r="AQ412" i="1"/>
  <c r="AE412" i="1"/>
  <c r="O412" i="1"/>
  <c r="AM412" i="1"/>
  <c r="AI412" i="1"/>
  <c r="G412" i="1"/>
  <c r="S412" i="1"/>
  <c r="O409" i="1"/>
  <c r="AQ409" i="1"/>
  <c r="AA409" i="1"/>
  <c r="S409" i="1"/>
  <c r="AM409" i="1"/>
  <c r="G409" i="1"/>
  <c r="AE409" i="1"/>
  <c r="AI409" i="1"/>
  <c r="W409" i="1"/>
  <c r="O388" i="1"/>
  <c r="AE388" i="1"/>
  <c r="AQ388" i="1"/>
  <c r="AI388" i="1"/>
  <c r="S388" i="1"/>
  <c r="G388" i="1"/>
  <c r="AA388" i="1"/>
  <c r="W388" i="1"/>
  <c r="AM388" i="1"/>
  <c r="S384" i="1"/>
  <c r="AM384" i="1"/>
  <c r="AA384" i="1"/>
  <c r="G384" i="1"/>
  <c r="O384" i="1"/>
  <c r="AE384" i="1"/>
  <c r="AQ384" i="1"/>
  <c r="AI384" i="1"/>
  <c r="W384" i="1"/>
  <c r="O387" i="1"/>
  <c r="O386" i="1" s="1"/>
  <c r="D125" i="20" s="1"/>
  <c r="S387" i="1"/>
  <c r="S386" i="1" s="1"/>
  <c r="E125" i="20" s="1"/>
  <c r="AM387" i="1"/>
  <c r="AM386" i="1" s="1"/>
  <c r="J125" i="20" s="1"/>
  <c r="AE387" i="1"/>
  <c r="AI387" i="1"/>
  <c r="AA387" i="1"/>
  <c r="G387" i="1"/>
  <c r="AQ387" i="1"/>
  <c r="W387" i="1"/>
  <c r="G237" i="1"/>
  <c r="AA237" i="1"/>
  <c r="AE237" i="1"/>
  <c r="AM237" i="1"/>
  <c r="S237" i="1"/>
  <c r="AQ237" i="1"/>
  <c r="AI237" i="1"/>
  <c r="W237" i="1"/>
  <c r="O237" i="1"/>
  <c r="AE238" i="1"/>
  <c r="S238" i="1"/>
  <c r="W238" i="1"/>
  <c r="O238" i="1"/>
  <c r="AI238" i="1"/>
  <c r="AQ238" i="1"/>
  <c r="AM238" i="1"/>
  <c r="G238" i="1"/>
  <c r="AA238" i="1"/>
  <c r="AM213" i="1"/>
  <c r="AI213" i="1"/>
  <c r="W213" i="1"/>
  <c r="S213" i="1"/>
  <c r="O213" i="1"/>
  <c r="AQ213" i="1"/>
  <c r="AA213" i="1"/>
  <c r="G213" i="1"/>
  <c r="AE213" i="1"/>
  <c r="G212" i="1"/>
  <c r="AE212" i="1"/>
  <c r="AI212" i="1"/>
  <c r="AM212" i="1"/>
  <c r="W212" i="1"/>
  <c r="S212" i="1"/>
  <c r="AQ212" i="1"/>
  <c r="O212" i="1"/>
  <c r="AA212" i="1"/>
  <c r="W131" i="1"/>
  <c r="AA131" i="1"/>
  <c r="AE131" i="1"/>
  <c r="G131" i="1"/>
  <c r="AQ131" i="1"/>
  <c r="O131" i="1"/>
  <c r="AM131" i="1"/>
  <c r="S131" i="1"/>
  <c r="AI131" i="1"/>
  <c r="AE132" i="1"/>
  <c r="AA132" i="1"/>
  <c r="AI132" i="1"/>
  <c r="AM132" i="1"/>
  <c r="S132" i="1"/>
  <c r="W132" i="1"/>
  <c r="G132" i="1"/>
  <c r="AQ132" i="1"/>
  <c r="O132" i="1"/>
  <c r="AI134" i="1"/>
  <c r="W134" i="1"/>
  <c r="AQ134" i="1"/>
  <c r="AM134" i="1"/>
  <c r="AE134" i="1"/>
  <c r="G134" i="1"/>
  <c r="O134" i="1"/>
  <c r="S134" i="1"/>
  <c r="AA134" i="1"/>
  <c r="AU484" i="1"/>
  <c r="AU482" i="1"/>
  <c r="G432" i="1"/>
  <c r="O432" i="1"/>
  <c r="S432" i="1"/>
  <c r="AI432" i="1"/>
  <c r="AM432" i="1"/>
  <c r="W432" i="1"/>
  <c r="AA432" i="1"/>
  <c r="AE432" i="1"/>
  <c r="AQ432" i="1"/>
  <c r="G438" i="1"/>
  <c r="W438" i="1"/>
  <c r="AA438" i="1"/>
  <c r="AI438" i="1"/>
  <c r="AQ438" i="1"/>
  <c r="O438" i="1"/>
  <c r="AM438" i="1"/>
  <c r="S438" i="1"/>
  <c r="AE438" i="1"/>
  <c r="G431" i="1"/>
  <c r="O431" i="1"/>
  <c r="S431" i="1"/>
  <c r="W431" i="1"/>
  <c r="AA431" i="1"/>
  <c r="AE431" i="1"/>
  <c r="AI431" i="1"/>
  <c r="AM431" i="1"/>
  <c r="AQ431" i="1"/>
  <c r="W413" i="1"/>
  <c r="AA413" i="1"/>
  <c r="AE413" i="1"/>
  <c r="AI413" i="1"/>
  <c r="AQ413" i="1"/>
  <c r="S413" i="1"/>
  <c r="AM413" i="1"/>
  <c r="G413" i="1"/>
  <c r="O413" i="1"/>
  <c r="G406" i="1"/>
  <c r="O406" i="1"/>
  <c r="S406" i="1"/>
  <c r="W406" i="1"/>
  <c r="AA406" i="1"/>
  <c r="AE406" i="1"/>
  <c r="AI406" i="1"/>
  <c r="AM406" i="1"/>
  <c r="AQ406" i="1"/>
  <c r="G407" i="1"/>
  <c r="O407" i="1"/>
  <c r="S407" i="1"/>
  <c r="W407" i="1"/>
  <c r="AA407" i="1"/>
  <c r="AE407" i="1"/>
  <c r="AI407" i="1"/>
  <c r="AM407" i="1"/>
  <c r="AQ407" i="1"/>
  <c r="AU408" i="1"/>
  <c r="G381" i="1"/>
  <c r="O381" i="1"/>
  <c r="S381" i="1"/>
  <c r="W381" i="1"/>
  <c r="AA381" i="1"/>
  <c r="AE381" i="1"/>
  <c r="AI381" i="1"/>
  <c r="AM381" i="1"/>
  <c r="AQ381" i="1"/>
  <c r="G382" i="1"/>
  <c r="O382" i="1"/>
  <c r="S382" i="1"/>
  <c r="W382" i="1"/>
  <c r="AA382" i="1"/>
  <c r="AE382" i="1"/>
  <c r="AI382" i="1"/>
  <c r="AM382" i="1"/>
  <c r="AQ382" i="1"/>
  <c r="G383" i="1"/>
  <c r="O383" i="1"/>
  <c r="S383" i="1"/>
  <c r="AA383" i="1"/>
  <c r="AE383" i="1"/>
  <c r="AI383" i="1"/>
  <c r="AM383" i="1"/>
  <c r="W383" i="1"/>
  <c r="AQ383" i="1"/>
  <c r="G356" i="1"/>
  <c r="O356" i="1"/>
  <c r="S356" i="1"/>
  <c r="W356" i="1"/>
  <c r="AA356" i="1"/>
  <c r="AE356" i="1"/>
  <c r="AI356" i="1"/>
  <c r="AM356" i="1"/>
  <c r="AQ356" i="1"/>
  <c r="G357" i="1"/>
  <c r="O357" i="1"/>
  <c r="S357" i="1"/>
  <c r="W357" i="1"/>
  <c r="AA357" i="1"/>
  <c r="AE357" i="1"/>
  <c r="AI357" i="1"/>
  <c r="AM357" i="1"/>
  <c r="AQ357" i="1"/>
  <c r="G358" i="1"/>
  <c r="O358" i="1"/>
  <c r="S358" i="1"/>
  <c r="W358" i="1"/>
  <c r="AA358" i="1"/>
  <c r="AE358" i="1"/>
  <c r="AI358" i="1"/>
  <c r="AM358" i="1"/>
  <c r="AQ358" i="1"/>
  <c r="S362" i="1"/>
  <c r="AE362" i="1"/>
  <c r="AI362" i="1"/>
  <c r="G362" i="1"/>
  <c r="O362" i="1"/>
  <c r="W362" i="1"/>
  <c r="AA362" i="1"/>
  <c r="AM362" i="1"/>
  <c r="AQ362" i="1"/>
  <c r="S363" i="1"/>
  <c r="AA363" i="1"/>
  <c r="AE363" i="1"/>
  <c r="AI363" i="1"/>
  <c r="AM363" i="1"/>
  <c r="G363" i="1"/>
  <c r="O363" i="1"/>
  <c r="W363" i="1"/>
  <c r="AQ363" i="1"/>
  <c r="AU359" i="1"/>
  <c r="G334" i="1"/>
  <c r="O334" i="1"/>
  <c r="S334" i="1"/>
  <c r="AA334" i="1"/>
  <c r="AQ334" i="1"/>
  <c r="W334" i="1"/>
  <c r="AI334" i="1"/>
  <c r="AE334" i="1"/>
  <c r="AM334" i="1"/>
  <c r="G333" i="1"/>
  <c r="O333" i="1"/>
  <c r="S333" i="1"/>
  <c r="W333" i="1"/>
  <c r="AA333" i="1"/>
  <c r="AE333" i="1"/>
  <c r="AI333" i="1"/>
  <c r="AM333" i="1"/>
  <c r="AQ333" i="1"/>
  <c r="W337" i="1"/>
  <c r="AE337" i="1"/>
  <c r="AM337" i="1"/>
  <c r="G337" i="1"/>
  <c r="O337" i="1"/>
  <c r="S337" i="1"/>
  <c r="AA337" i="1"/>
  <c r="AI337" i="1"/>
  <c r="AQ337" i="1"/>
  <c r="G332" i="1"/>
  <c r="O332" i="1"/>
  <c r="S332" i="1"/>
  <c r="W332" i="1"/>
  <c r="AA332" i="1"/>
  <c r="AE332" i="1"/>
  <c r="AI332" i="1"/>
  <c r="AM332" i="1"/>
  <c r="AQ332" i="1"/>
  <c r="G331" i="1"/>
  <c r="O331" i="1"/>
  <c r="S331" i="1"/>
  <c r="W331" i="1"/>
  <c r="AA331" i="1"/>
  <c r="AE331" i="1"/>
  <c r="AI331" i="1"/>
  <c r="AM331" i="1"/>
  <c r="AQ331" i="1"/>
  <c r="AE338" i="1"/>
  <c r="AI338" i="1"/>
  <c r="AM338" i="1"/>
  <c r="S338" i="1"/>
  <c r="W338" i="1"/>
  <c r="AA338" i="1"/>
  <c r="AQ338" i="1"/>
  <c r="G338" i="1"/>
  <c r="O338" i="1"/>
  <c r="S313" i="1"/>
  <c r="AM313" i="1"/>
  <c r="O313" i="1"/>
  <c r="AA313" i="1"/>
  <c r="AE313" i="1"/>
  <c r="AI313" i="1"/>
  <c r="AQ313" i="1"/>
  <c r="G313" i="1"/>
  <c r="W313" i="1"/>
  <c r="G306" i="1"/>
  <c r="O306" i="1"/>
  <c r="S306" i="1"/>
  <c r="W306" i="1"/>
  <c r="AA306" i="1"/>
  <c r="AE306" i="1"/>
  <c r="AI306" i="1"/>
  <c r="AM306" i="1"/>
  <c r="AQ306" i="1"/>
  <c r="G307" i="1"/>
  <c r="O307" i="1"/>
  <c r="S307" i="1"/>
  <c r="W307" i="1"/>
  <c r="AA307" i="1"/>
  <c r="AE307" i="1"/>
  <c r="AI307" i="1"/>
  <c r="AM307" i="1"/>
  <c r="AQ307" i="1"/>
  <c r="O312" i="1"/>
  <c r="AA312" i="1"/>
  <c r="AE312" i="1"/>
  <c r="AQ312" i="1"/>
  <c r="S312" i="1"/>
  <c r="W312" i="1"/>
  <c r="AI312" i="1"/>
  <c r="G312" i="1"/>
  <c r="AM312" i="1"/>
  <c r="G308" i="1"/>
  <c r="O308" i="1"/>
  <c r="S308" i="1"/>
  <c r="W308" i="1"/>
  <c r="AA308" i="1"/>
  <c r="AE308" i="1"/>
  <c r="AI308" i="1"/>
  <c r="AM308" i="1"/>
  <c r="AQ308" i="1"/>
  <c r="G309" i="1"/>
  <c r="O309" i="1"/>
  <c r="S309" i="1"/>
  <c r="W309" i="1"/>
  <c r="AA309" i="1"/>
  <c r="AE309" i="1"/>
  <c r="AI309" i="1"/>
  <c r="AM309" i="1"/>
  <c r="AQ309" i="1"/>
  <c r="S287" i="1"/>
  <c r="AI287" i="1"/>
  <c r="O287" i="1"/>
  <c r="AE287" i="1"/>
  <c r="AA287" i="1"/>
  <c r="G287" i="1"/>
  <c r="W287" i="1"/>
  <c r="AM287" i="1"/>
  <c r="AQ287" i="1"/>
  <c r="S288" i="1"/>
  <c r="AA288" i="1"/>
  <c r="O288" i="1"/>
  <c r="W288" i="1"/>
  <c r="AE288" i="1"/>
  <c r="AM288" i="1"/>
  <c r="G288" i="1"/>
  <c r="AI288" i="1"/>
  <c r="AQ288" i="1"/>
  <c r="G284" i="1"/>
  <c r="O284" i="1"/>
  <c r="S284" i="1"/>
  <c r="W284" i="1"/>
  <c r="AA284" i="1"/>
  <c r="AE284" i="1"/>
  <c r="AI284" i="1"/>
  <c r="AM284" i="1"/>
  <c r="AQ284" i="1"/>
  <c r="G281" i="1"/>
  <c r="O281" i="1"/>
  <c r="S281" i="1"/>
  <c r="W281" i="1"/>
  <c r="AA281" i="1"/>
  <c r="AE281" i="1"/>
  <c r="AI281" i="1"/>
  <c r="AM281" i="1"/>
  <c r="AQ281" i="1"/>
  <c r="G283" i="1"/>
  <c r="O283" i="1"/>
  <c r="S283" i="1"/>
  <c r="W283" i="1"/>
  <c r="AA283" i="1"/>
  <c r="AE283" i="1"/>
  <c r="AI283" i="1"/>
  <c r="AM283" i="1"/>
  <c r="AQ283" i="1"/>
  <c r="G282" i="1"/>
  <c r="O282" i="1"/>
  <c r="S282" i="1"/>
  <c r="W282" i="1"/>
  <c r="AA282" i="1"/>
  <c r="AE282" i="1"/>
  <c r="AI282" i="1"/>
  <c r="AM282" i="1"/>
  <c r="AQ282" i="1"/>
  <c r="G256" i="1"/>
  <c r="O256" i="1"/>
  <c r="S256" i="1"/>
  <c r="W256" i="1"/>
  <c r="AA256" i="1"/>
  <c r="AE256" i="1"/>
  <c r="AI256" i="1"/>
  <c r="AM256" i="1"/>
  <c r="AQ256" i="1"/>
  <c r="G257" i="1"/>
  <c r="O257" i="1"/>
  <c r="S257" i="1"/>
  <c r="W257" i="1"/>
  <c r="AA257" i="1"/>
  <c r="AE257" i="1"/>
  <c r="AI257" i="1"/>
  <c r="AM257" i="1"/>
  <c r="AQ257" i="1"/>
  <c r="G258" i="1"/>
  <c r="O258" i="1"/>
  <c r="S258" i="1"/>
  <c r="W258" i="1"/>
  <c r="AA258" i="1"/>
  <c r="AE258" i="1"/>
  <c r="AI258" i="1"/>
  <c r="AM258" i="1"/>
  <c r="AQ258" i="1"/>
  <c r="O263" i="1"/>
  <c r="W263" i="1"/>
  <c r="AI263" i="1"/>
  <c r="AQ263" i="1"/>
  <c r="G263" i="1"/>
  <c r="AE263" i="1"/>
  <c r="S263" i="1"/>
  <c r="AA263" i="1"/>
  <c r="AM263" i="1"/>
  <c r="G259" i="1"/>
  <c r="O259" i="1"/>
  <c r="S259" i="1"/>
  <c r="W259" i="1"/>
  <c r="AA259" i="1"/>
  <c r="AE259" i="1"/>
  <c r="AI259" i="1"/>
  <c r="AM259" i="1"/>
  <c r="AQ259" i="1"/>
  <c r="C85" i="20"/>
  <c r="S262" i="1"/>
  <c r="S261" i="1" s="1"/>
  <c r="E85" i="20" s="1"/>
  <c r="AE262" i="1"/>
  <c r="AE261" i="1" s="1"/>
  <c r="H85" i="20" s="1"/>
  <c r="AI262" i="1"/>
  <c r="AI261" i="1" s="1"/>
  <c r="I85" i="20" s="1"/>
  <c r="G262" i="1"/>
  <c r="W262" i="1"/>
  <c r="AM262" i="1"/>
  <c r="AQ262" i="1"/>
  <c r="O262" i="1"/>
  <c r="AA262" i="1"/>
  <c r="AR235" i="1"/>
  <c r="G209" i="1"/>
  <c r="O209" i="1"/>
  <c r="S209" i="1"/>
  <c r="W209" i="1"/>
  <c r="AA209" i="1"/>
  <c r="AE209" i="1"/>
  <c r="AI209" i="1"/>
  <c r="AM209" i="1"/>
  <c r="AQ209" i="1"/>
  <c r="G208" i="1"/>
  <c r="O208" i="1"/>
  <c r="S208" i="1"/>
  <c r="W208" i="1"/>
  <c r="AA208" i="1"/>
  <c r="AE208" i="1"/>
  <c r="AI208" i="1"/>
  <c r="AM208" i="1"/>
  <c r="AQ208" i="1"/>
  <c r="G207" i="1"/>
  <c r="O207" i="1"/>
  <c r="S207" i="1"/>
  <c r="W207" i="1"/>
  <c r="AA207" i="1"/>
  <c r="AE207" i="1"/>
  <c r="AI207" i="1"/>
  <c r="AM207" i="1"/>
  <c r="AQ207" i="1"/>
  <c r="G206" i="1"/>
  <c r="O206" i="1"/>
  <c r="S206" i="1"/>
  <c r="W206" i="1"/>
  <c r="AA206" i="1"/>
  <c r="AE206" i="1"/>
  <c r="AI206" i="1"/>
  <c r="AM206" i="1"/>
  <c r="AQ206" i="1"/>
  <c r="G181" i="1"/>
  <c r="O181" i="1"/>
  <c r="S181" i="1"/>
  <c r="W181" i="1"/>
  <c r="AA181" i="1"/>
  <c r="AE181" i="1"/>
  <c r="AI181" i="1"/>
  <c r="AM181" i="1"/>
  <c r="AQ181" i="1"/>
  <c r="G182" i="1"/>
  <c r="O182" i="1"/>
  <c r="S182" i="1"/>
  <c r="W182" i="1"/>
  <c r="AA182" i="1"/>
  <c r="AE182" i="1"/>
  <c r="AI182" i="1"/>
  <c r="AM182" i="1"/>
  <c r="AQ182" i="1"/>
  <c r="G183" i="1"/>
  <c r="O183" i="1"/>
  <c r="S183" i="1"/>
  <c r="W183" i="1"/>
  <c r="AA183" i="1"/>
  <c r="AE183" i="1"/>
  <c r="AI183" i="1"/>
  <c r="AM183" i="1"/>
  <c r="AQ183" i="1"/>
  <c r="G184" i="1"/>
  <c r="O184" i="1"/>
  <c r="S184" i="1"/>
  <c r="W184" i="1"/>
  <c r="AA184" i="1"/>
  <c r="AE184" i="1"/>
  <c r="AI184" i="1"/>
  <c r="AM184" i="1"/>
  <c r="AQ184" i="1"/>
  <c r="G187" i="1"/>
  <c r="C61" i="20"/>
  <c r="O187" i="1"/>
  <c r="O186" i="1" s="1"/>
  <c r="D61" i="20" s="1"/>
  <c r="S187" i="1"/>
  <c r="S186" i="1" s="1"/>
  <c r="E61" i="20" s="1"/>
  <c r="AQ187" i="1"/>
  <c r="AQ186" i="1" s="1"/>
  <c r="K61" i="20" s="1"/>
  <c r="W187" i="1"/>
  <c r="W186" i="1" s="1"/>
  <c r="F61" i="20" s="1"/>
  <c r="AE187" i="1"/>
  <c r="AE186" i="1" s="1"/>
  <c r="H61" i="20" s="1"/>
  <c r="AI187" i="1"/>
  <c r="AI186" i="1" s="1"/>
  <c r="I61" i="20" s="1"/>
  <c r="AM187" i="1"/>
  <c r="AM186" i="1" s="1"/>
  <c r="J61" i="20" s="1"/>
  <c r="AA187" i="1"/>
  <c r="AA186" i="1" s="1"/>
  <c r="G61" i="20" s="1"/>
  <c r="AU188" i="1"/>
  <c r="G159" i="1"/>
  <c r="O159" i="1"/>
  <c r="S159" i="1"/>
  <c r="W159" i="1"/>
  <c r="AA159" i="1"/>
  <c r="AE159" i="1"/>
  <c r="AI159" i="1"/>
  <c r="AM159" i="1"/>
  <c r="AQ159" i="1"/>
  <c r="G158" i="1"/>
  <c r="O158" i="1"/>
  <c r="S158" i="1"/>
  <c r="W158" i="1"/>
  <c r="AA158" i="1"/>
  <c r="AE158" i="1"/>
  <c r="AI158" i="1"/>
  <c r="AM158" i="1"/>
  <c r="AQ158" i="1"/>
  <c r="G157" i="1"/>
  <c r="O157" i="1"/>
  <c r="S157" i="1"/>
  <c r="W157" i="1"/>
  <c r="AA157" i="1"/>
  <c r="AE157" i="1"/>
  <c r="AI157" i="1"/>
  <c r="AM157" i="1"/>
  <c r="AQ157" i="1"/>
  <c r="G156" i="1"/>
  <c r="C51" i="20"/>
  <c r="O156" i="1"/>
  <c r="O155" i="1" s="1"/>
  <c r="D51" i="20" s="1"/>
  <c r="S156" i="1"/>
  <c r="S155" i="1" s="1"/>
  <c r="E51" i="20" s="1"/>
  <c r="W156" i="1"/>
  <c r="W155" i="1" s="1"/>
  <c r="F51" i="20" s="1"/>
  <c r="AA156" i="1"/>
  <c r="AE156" i="1"/>
  <c r="AI156" i="1"/>
  <c r="AM156" i="1"/>
  <c r="AQ156" i="1"/>
  <c r="G162" i="1"/>
  <c r="C53" i="20"/>
  <c r="O162" i="1"/>
  <c r="O161" i="1" s="1"/>
  <c r="D53" i="20" s="1"/>
  <c r="S162" i="1"/>
  <c r="S161" i="1" s="1"/>
  <c r="E53" i="20" s="1"/>
  <c r="W162" i="1"/>
  <c r="W161" i="1" s="1"/>
  <c r="F53" i="20" s="1"/>
  <c r="AA162" i="1"/>
  <c r="AA161" i="1" s="1"/>
  <c r="G53" i="20" s="1"/>
  <c r="AE162" i="1"/>
  <c r="AE161" i="1" s="1"/>
  <c r="H53" i="20" s="1"/>
  <c r="AI162" i="1"/>
  <c r="AI161" i="1" s="1"/>
  <c r="I53" i="20" s="1"/>
  <c r="AM162" i="1"/>
  <c r="AM161" i="1" s="1"/>
  <c r="J53" i="20" s="1"/>
  <c r="AQ162" i="1"/>
  <c r="AQ161" i="1" s="1"/>
  <c r="K53" i="20" s="1"/>
  <c r="AU163" i="1"/>
  <c r="O138" i="1"/>
  <c r="S138" i="1"/>
  <c r="W138" i="1"/>
  <c r="AA138" i="1"/>
  <c r="AE138" i="1"/>
  <c r="AI138" i="1"/>
  <c r="AQ138" i="1"/>
  <c r="G138" i="1"/>
  <c r="AM138" i="1"/>
  <c r="G137" i="1"/>
  <c r="C45" i="20"/>
  <c r="O137" i="1"/>
  <c r="O136" i="1" s="1"/>
  <c r="D45" i="20" s="1"/>
  <c r="S137" i="1"/>
  <c r="W137" i="1"/>
  <c r="AA137" i="1"/>
  <c r="AE137" i="1"/>
  <c r="AI137" i="1"/>
  <c r="AM137" i="1"/>
  <c r="AQ137" i="1"/>
  <c r="G133" i="1"/>
  <c r="O133" i="1"/>
  <c r="S133" i="1"/>
  <c r="W133" i="1"/>
  <c r="AA133" i="1"/>
  <c r="AE133" i="1"/>
  <c r="AI133" i="1"/>
  <c r="AM133" i="1"/>
  <c r="AQ133" i="1"/>
  <c r="G112" i="1"/>
  <c r="O112" i="1"/>
  <c r="S112" i="1"/>
  <c r="W112" i="1"/>
  <c r="AA112" i="1"/>
  <c r="AE112" i="1"/>
  <c r="AI112" i="1"/>
  <c r="AM112" i="1"/>
  <c r="AQ112" i="1"/>
  <c r="G113" i="1"/>
  <c r="O113" i="1"/>
  <c r="S113" i="1"/>
  <c r="W113" i="1"/>
  <c r="AA113" i="1"/>
  <c r="AE113" i="1"/>
  <c r="AI113" i="1"/>
  <c r="AM113" i="1"/>
  <c r="AQ113" i="1"/>
  <c r="G109" i="1"/>
  <c r="O109" i="1"/>
  <c r="S109" i="1"/>
  <c r="W109" i="1"/>
  <c r="AA109" i="1"/>
  <c r="AE109" i="1"/>
  <c r="AI109" i="1"/>
  <c r="AM109" i="1"/>
  <c r="AQ109" i="1"/>
  <c r="G108" i="1"/>
  <c r="O108" i="1"/>
  <c r="S108" i="1"/>
  <c r="W108" i="1"/>
  <c r="AA108" i="1"/>
  <c r="AE108" i="1"/>
  <c r="AI108" i="1"/>
  <c r="AM108" i="1"/>
  <c r="AQ108" i="1"/>
  <c r="AE107" i="1"/>
  <c r="AI107" i="1"/>
  <c r="AM107" i="1"/>
  <c r="AQ107" i="1"/>
  <c r="G107" i="1"/>
  <c r="O107" i="1"/>
  <c r="S107" i="1"/>
  <c r="W107" i="1"/>
  <c r="AA107" i="1"/>
  <c r="G106" i="1"/>
  <c r="O106" i="1"/>
  <c r="S106" i="1"/>
  <c r="W106" i="1"/>
  <c r="AA106" i="1"/>
  <c r="AE106" i="1"/>
  <c r="AI106" i="1"/>
  <c r="AM106" i="1"/>
  <c r="AQ106" i="1"/>
  <c r="W82" i="1"/>
  <c r="AA82" i="1"/>
  <c r="AI82" i="1"/>
  <c r="AM82" i="1"/>
  <c r="AQ82" i="1"/>
  <c r="G82" i="1"/>
  <c r="O82" i="1"/>
  <c r="S82" i="1"/>
  <c r="AE82" i="1"/>
  <c r="G87" i="1"/>
  <c r="O87" i="1"/>
  <c r="S87" i="1"/>
  <c r="W87" i="1"/>
  <c r="AA87" i="1"/>
  <c r="AE87" i="1"/>
  <c r="AI87" i="1"/>
  <c r="AM87" i="1"/>
  <c r="AQ87" i="1"/>
  <c r="G88" i="1"/>
  <c r="O88" i="1"/>
  <c r="S88" i="1"/>
  <c r="W88" i="1"/>
  <c r="AA88" i="1"/>
  <c r="AE88" i="1"/>
  <c r="AI88" i="1"/>
  <c r="AM88" i="1"/>
  <c r="AQ88" i="1"/>
  <c r="G84" i="1"/>
  <c r="O84" i="1"/>
  <c r="S84" i="1"/>
  <c r="W84" i="1"/>
  <c r="AA84" i="1"/>
  <c r="AE84" i="1"/>
  <c r="AI84" i="1"/>
  <c r="AM84" i="1"/>
  <c r="AQ84" i="1"/>
  <c r="G83" i="1"/>
  <c r="O83" i="1"/>
  <c r="S83" i="1"/>
  <c r="W83" i="1"/>
  <c r="AA83" i="1"/>
  <c r="AE83" i="1"/>
  <c r="AI83" i="1"/>
  <c r="AM83" i="1"/>
  <c r="AQ83" i="1"/>
  <c r="AA81" i="1"/>
  <c r="AE81" i="1"/>
  <c r="AM81" i="1"/>
  <c r="AQ81" i="1"/>
  <c r="G81" i="1"/>
  <c r="O81" i="1"/>
  <c r="S81" i="1"/>
  <c r="W81" i="1"/>
  <c r="AI81" i="1"/>
  <c r="G56" i="1"/>
  <c r="O56" i="1"/>
  <c r="W56" i="1"/>
  <c r="S56" i="1"/>
  <c r="AA56" i="1"/>
  <c r="AE56" i="1"/>
  <c r="AI56" i="1"/>
  <c r="AM56" i="1"/>
  <c r="AQ56" i="1"/>
  <c r="G62" i="1"/>
  <c r="O62" i="1"/>
  <c r="S62" i="1"/>
  <c r="W62" i="1"/>
  <c r="AA62" i="1"/>
  <c r="AE62" i="1"/>
  <c r="AI62" i="1"/>
  <c r="AM62" i="1"/>
  <c r="AQ62" i="1"/>
  <c r="G63" i="1"/>
  <c r="O63" i="1"/>
  <c r="S63" i="1"/>
  <c r="W63" i="1"/>
  <c r="AA63" i="1"/>
  <c r="AE63" i="1"/>
  <c r="AI63" i="1"/>
  <c r="AM63" i="1"/>
  <c r="AQ63" i="1"/>
  <c r="G59" i="1"/>
  <c r="O59" i="1"/>
  <c r="S59" i="1"/>
  <c r="W59" i="1"/>
  <c r="AA59" i="1"/>
  <c r="AE59" i="1"/>
  <c r="AI59" i="1"/>
  <c r="AM59" i="1"/>
  <c r="AQ59" i="1"/>
  <c r="G58" i="1"/>
  <c r="O58" i="1"/>
  <c r="S58" i="1"/>
  <c r="W58" i="1"/>
  <c r="AA58" i="1"/>
  <c r="AE58" i="1"/>
  <c r="AI58" i="1"/>
  <c r="AM58" i="1"/>
  <c r="AQ58" i="1"/>
  <c r="G57" i="1"/>
  <c r="O57" i="1"/>
  <c r="S57" i="1"/>
  <c r="W57" i="1"/>
  <c r="AA57" i="1"/>
  <c r="AE57" i="1"/>
  <c r="AI57" i="1"/>
  <c r="AM57" i="1"/>
  <c r="AQ57" i="1"/>
  <c r="G37" i="1"/>
  <c r="O37" i="1"/>
  <c r="S37" i="1"/>
  <c r="W37" i="1"/>
  <c r="AA37" i="1"/>
  <c r="AE37" i="1"/>
  <c r="AI37" i="1"/>
  <c r="AM37" i="1"/>
  <c r="AQ37" i="1"/>
  <c r="G38" i="1"/>
  <c r="O38" i="1"/>
  <c r="S38" i="1"/>
  <c r="W38" i="1"/>
  <c r="AA38" i="1"/>
  <c r="AE38" i="1"/>
  <c r="AI38" i="1"/>
  <c r="AM38" i="1"/>
  <c r="AQ38" i="1"/>
  <c r="G32" i="1"/>
  <c r="S32" i="1"/>
  <c r="AI32" i="1"/>
  <c r="AM32" i="1"/>
  <c r="AQ32" i="1"/>
  <c r="O32" i="1"/>
  <c r="W32" i="1"/>
  <c r="AA32" i="1"/>
  <c r="AE32" i="1"/>
  <c r="G34" i="1"/>
  <c r="O34" i="1"/>
  <c r="S34" i="1"/>
  <c r="W34" i="1"/>
  <c r="AA34" i="1"/>
  <c r="AE34" i="1"/>
  <c r="AI34" i="1"/>
  <c r="AM34" i="1"/>
  <c r="AQ34" i="1"/>
  <c r="G33" i="1"/>
  <c r="O33" i="1"/>
  <c r="S33" i="1"/>
  <c r="W33" i="1"/>
  <c r="AA33" i="1"/>
  <c r="AE33" i="1"/>
  <c r="AI33" i="1"/>
  <c r="AM33" i="1"/>
  <c r="AQ33" i="1"/>
  <c r="S31" i="1"/>
  <c r="AI31" i="1"/>
  <c r="AM31" i="1"/>
  <c r="AQ31" i="1"/>
  <c r="AA31" i="1"/>
  <c r="W31" i="1"/>
  <c r="AE31" i="1"/>
  <c r="AR10" i="1"/>
  <c r="F3" i="15"/>
  <c r="B2" i="1"/>
  <c r="K249" i="1" l="1"/>
  <c r="AM461" i="1"/>
  <c r="J149" i="20" s="1"/>
  <c r="O461" i="1"/>
  <c r="D149" i="20" s="1"/>
  <c r="S136" i="1"/>
  <c r="E45" i="20" s="1"/>
  <c r="W136" i="1"/>
  <c r="F45" i="20" s="1"/>
  <c r="AA136" i="1"/>
  <c r="G45" i="20" s="1"/>
  <c r="AE136" i="1"/>
  <c r="H45" i="20" s="1"/>
  <c r="AI136" i="1"/>
  <c r="I45" i="20" s="1"/>
  <c r="AM136" i="1"/>
  <c r="J45" i="20" s="1"/>
  <c r="AQ461" i="1"/>
  <c r="K149" i="20" s="1"/>
  <c r="G480" i="1"/>
  <c r="B155" i="20" s="1"/>
  <c r="AU481" i="1"/>
  <c r="AQ30" i="1"/>
  <c r="K11" i="20" s="1"/>
  <c r="G30" i="1"/>
  <c r="O30" i="1"/>
  <c r="D11" i="20" s="1"/>
  <c r="F50" i="20"/>
  <c r="AM486" i="1"/>
  <c r="J157" i="20" s="1"/>
  <c r="AI461" i="1"/>
  <c r="I149" i="20" s="1"/>
  <c r="W461" i="1"/>
  <c r="F149" i="20" s="1"/>
  <c r="AE386" i="1"/>
  <c r="H125" i="20" s="1"/>
  <c r="AI386" i="1"/>
  <c r="I125" i="20" s="1"/>
  <c r="AA386" i="1"/>
  <c r="G125" i="20" s="1"/>
  <c r="C125" i="20"/>
  <c r="C67" i="20"/>
  <c r="O205" i="1"/>
  <c r="D67" i="20" s="1"/>
  <c r="S205" i="1"/>
  <c r="E67" i="20" s="1"/>
  <c r="W205" i="1"/>
  <c r="F67" i="20" s="1"/>
  <c r="AA205" i="1"/>
  <c r="G67" i="20" s="1"/>
  <c r="AE205" i="1"/>
  <c r="AI205" i="1"/>
  <c r="I67" i="20" s="1"/>
  <c r="AM205" i="1"/>
  <c r="J67" i="20" s="1"/>
  <c r="AQ205" i="1"/>
  <c r="AQ136" i="1"/>
  <c r="K45" i="20" s="1"/>
  <c r="W486" i="1"/>
  <c r="G499" i="1"/>
  <c r="B159" i="20" s="1"/>
  <c r="B157" i="20"/>
  <c r="F155" i="20"/>
  <c r="D50" i="20"/>
  <c r="E50" i="20"/>
  <c r="S499" i="1"/>
  <c r="E159" i="20" s="1"/>
  <c r="E157" i="20"/>
  <c r="E154" i="20" s="1"/>
  <c r="C159" i="20"/>
  <c r="C155" i="20"/>
  <c r="AI499" i="1"/>
  <c r="I159" i="20" s="1"/>
  <c r="I155" i="20"/>
  <c r="I154" i="20" s="1"/>
  <c r="AU488" i="1"/>
  <c r="AE499" i="1"/>
  <c r="H159" i="20" s="1"/>
  <c r="H155" i="20"/>
  <c r="H154" i="20" s="1"/>
  <c r="AM499" i="1"/>
  <c r="J159" i="20" s="1"/>
  <c r="J155" i="20"/>
  <c r="AA499" i="1"/>
  <c r="G159" i="20" s="1"/>
  <c r="G155" i="20"/>
  <c r="G154" i="20" s="1"/>
  <c r="AU487" i="1"/>
  <c r="AU486" i="1" s="1"/>
  <c r="L157" i="20" s="1"/>
  <c r="AQ499" i="1"/>
  <c r="K159" i="20" s="1"/>
  <c r="K155" i="20"/>
  <c r="K154" i="20" s="1"/>
  <c r="O499" i="1"/>
  <c r="D159" i="20" s="1"/>
  <c r="D155" i="20"/>
  <c r="D154" i="20" s="1"/>
  <c r="AU463" i="1"/>
  <c r="AU232" i="1"/>
  <c r="AQ230" i="1"/>
  <c r="K75" i="20" s="1"/>
  <c r="AE230" i="1"/>
  <c r="H75" i="20" s="1"/>
  <c r="AA230" i="1"/>
  <c r="G75" i="20" s="1"/>
  <c r="W230" i="1"/>
  <c r="F75" i="20" s="1"/>
  <c r="O230" i="1"/>
  <c r="D75" i="20" s="1"/>
  <c r="C75" i="20"/>
  <c r="AE211" i="1"/>
  <c r="H69" i="20" s="1"/>
  <c r="S230" i="1"/>
  <c r="E75" i="20" s="1"/>
  <c r="AU462" i="1"/>
  <c r="G461" i="1"/>
  <c r="B149" i="20" s="1"/>
  <c r="AU433" i="1"/>
  <c r="AQ211" i="1"/>
  <c r="K69" i="20" s="1"/>
  <c r="AA211" i="1"/>
  <c r="AU234" i="1"/>
  <c r="W261" i="1"/>
  <c r="F85" i="20" s="1"/>
  <c r="O455" i="1"/>
  <c r="S455" i="1"/>
  <c r="W455" i="1"/>
  <c r="AA455" i="1"/>
  <c r="AE455" i="1"/>
  <c r="AI455" i="1"/>
  <c r="AM455" i="1"/>
  <c r="AQ455" i="1"/>
  <c r="O311" i="1"/>
  <c r="D101" i="20" s="1"/>
  <c r="AA311" i="1"/>
  <c r="G101" i="20" s="1"/>
  <c r="AE311" i="1"/>
  <c r="H101" i="20" s="1"/>
  <c r="AQ311" i="1"/>
  <c r="K101" i="20" s="1"/>
  <c r="S311" i="1"/>
  <c r="E101" i="20" s="1"/>
  <c r="C101" i="20"/>
  <c r="W311" i="1"/>
  <c r="F101" i="20" s="1"/>
  <c r="AM261" i="1"/>
  <c r="J85" i="20" s="1"/>
  <c r="AQ261" i="1"/>
  <c r="K85" i="20" s="1"/>
  <c r="O261" i="1"/>
  <c r="D85" i="20" s="1"/>
  <c r="AA261" i="1"/>
  <c r="G85" i="20" s="1"/>
  <c r="AU231" i="1"/>
  <c r="G230" i="1"/>
  <c r="B75" i="20" s="1"/>
  <c r="AU459" i="1"/>
  <c r="AU458" i="1"/>
  <c r="AQ386" i="1"/>
  <c r="K125" i="20" s="1"/>
  <c r="W386" i="1"/>
  <c r="F125" i="20" s="1"/>
  <c r="AU233" i="1"/>
  <c r="AI230" i="1"/>
  <c r="I75" i="20" s="1"/>
  <c r="AI311" i="1"/>
  <c r="I101" i="20" s="1"/>
  <c r="AM311" i="1"/>
  <c r="J101" i="20" s="1"/>
  <c r="AU238" i="1"/>
  <c r="AU237" i="1"/>
  <c r="G236" i="1"/>
  <c r="B77" i="20" s="1"/>
  <c r="AA236" i="1"/>
  <c r="AE236" i="1"/>
  <c r="AM236" i="1"/>
  <c r="S236" i="1"/>
  <c r="AQ236" i="1"/>
  <c r="AU456" i="1"/>
  <c r="G455" i="1"/>
  <c r="B147" i="20" s="1"/>
  <c r="AI236" i="1"/>
  <c r="I77" i="20" s="1"/>
  <c r="W236" i="1"/>
  <c r="AU434" i="1"/>
  <c r="AU388" i="1"/>
  <c r="AU412" i="1"/>
  <c r="AU409" i="1"/>
  <c r="AU384" i="1"/>
  <c r="O236" i="1"/>
  <c r="AQ436" i="1"/>
  <c r="K141" i="20" s="1"/>
  <c r="O436" i="1"/>
  <c r="D141" i="20" s="1"/>
  <c r="AM436" i="1"/>
  <c r="J141" i="20" s="1"/>
  <c r="C141" i="20"/>
  <c r="S436" i="1"/>
  <c r="E141" i="20" s="1"/>
  <c r="AE436" i="1"/>
  <c r="H141" i="20" s="1"/>
  <c r="C139" i="20"/>
  <c r="O430" i="1"/>
  <c r="D139" i="20" s="1"/>
  <c r="S430" i="1"/>
  <c r="AA430" i="1"/>
  <c r="G139" i="20" s="1"/>
  <c r="AE430" i="1"/>
  <c r="AI430" i="1"/>
  <c r="I139" i="20" s="1"/>
  <c r="AM430" i="1"/>
  <c r="J139" i="20" s="1"/>
  <c r="J138" i="20" s="1"/>
  <c r="AQ430" i="1"/>
  <c r="K139" i="20" s="1"/>
  <c r="K138" i="20" s="1"/>
  <c r="W411" i="1"/>
  <c r="F133" i="20" s="1"/>
  <c r="AA411" i="1"/>
  <c r="G133" i="20" s="1"/>
  <c r="AE411" i="1"/>
  <c r="H133" i="20" s="1"/>
  <c r="C133" i="20"/>
  <c r="O411" i="1"/>
  <c r="D133" i="20" s="1"/>
  <c r="C107" i="20"/>
  <c r="O330" i="1"/>
  <c r="D107" i="20" s="1"/>
  <c r="AA155" i="1"/>
  <c r="AE155" i="1"/>
  <c r="AI155" i="1"/>
  <c r="AM155" i="1"/>
  <c r="AQ155" i="1"/>
  <c r="AU437" i="1"/>
  <c r="AU457" i="1"/>
  <c r="AI211" i="1"/>
  <c r="I69" i="20" s="1"/>
  <c r="AM211" i="1"/>
  <c r="J69" i="20" s="1"/>
  <c r="W211" i="1"/>
  <c r="F69" i="20" s="1"/>
  <c r="S211" i="1"/>
  <c r="E69" i="20" s="1"/>
  <c r="C69" i="20"/>
  <c r="O211" i="1"/>
  <c r="D69" i="20" s="1"/>
  <c r="G436" i="1"/>
  <c r="B141" i="20" s="1"/>
  <c r="W436" i="1"/>
  <c r="F141" i="20" s="1"/>
  <c r="AA436" i="1"/>
  <c r="G141" i="20" s="1"/>
  <c r="AI436" i="1"/>
  <c r="I141" i="20" s="1"/>
  <c r="W430" i="1"/>
  <c r="AU288" i="1"/>
  <c r="AI130" i="1"/>
  <c r="I43" i="20" s="1"/>
  <c r="AQ130" i="1"/>
  <c r="K43" i="20" s="1"/>
  <c r="AU131" i="1"/>
  <c r="AI405" i="1"/>
  <c r="I131" i="20" s="1"/>
  <c r="S330" i="1"/>
  <c r="E107" i="20" s="1"/>
  <c r="AI411" i="1"/>
  <c r="AQ411" i="1"/>
  <c r="K133" i="20" s="1"/>
  <c r="S411" i="1"/>
  <c r="E133" i="20" s="1"/>
  <c r="AM411" i="1"/>
  <c r="J133" i="20" s="1"/>
  <c r="G411" i="1"/>
  <c r="B133" i="20" s="1"/>
  <c r="AU387" i="1"/>
  <c r="G386" i="1"/>
  <c r="B125" i="20" s="1"/>
  <c r="AU363" i="1"/>
  <c r="AE336" i="1"/>
  <c r="H109" i="20" s="1"/>
  <c r="AI336" i="1"/>
  <c r="I109" i="20" s="1"/>
  <c r="O336" i="1"/>
  <c r="D109" i="20" s="1"/>
  <c r="AM336" i="1"/>
  <c r="J109" i="20" s="1"/>
  <c r="AQ336" i="1"/>
  <c r="K109" i="20" s="1"/>
  <c r="W336" i="1"/>
  <c r="F109" i="20" s="1"/>
  <c r="C109" i="20"/>
  <c r="AA336" i="1"/>
  <c r="G109" i="20" s="1"/>
  <c r="S336" i="1"/>
  <c r="E109" i="20" s="1"/>
  <c r="AU313" i="1"/>
  <c r="W280" i="1"/>
  <c r="F91" i="20" s="1"/>
  <c r="C91" i="20"/>
  <c r="S280" i="1"/>
  <c r="E91" i="20" s="1"/>
  <c r="O280" i="1"/>
  <c r="D91" i="20" s="1"/>
  <c r="AA280" i="1"/>
  <c r="G91" i="20" s="1"/>
  <c r="O255" i="1"/>
  <c r="D83" i="20" s="1"/>
  <c r="AU213" i="1"/>
  <c r="AU212" i="1"/>
  <c r="G211" i="1"/>
  <c r="B69" i="20" s="1"/>
  <c r="S174" i="1"/>
  <c r="E55" i="20" s="1"/>
  <c r="AU132" i="1"/>
  <c r="O130" i="1"/>
  <c r="D43" i="20" s="1"/>
  <c r="D42" i="20" s="1"/>
  <c r="S130" i="1"/>
  <c r="E43" i="20" s="1"/>
  <c r="AE130" i="1"/>
  <c r="H43" i="20" s="1"/>
  <c r="AM130" i="1"/>
  <c r="J43" i="20" s="1"/>
  <c r="G130" i="1"/>
  <c r="B43" i="20" s="1"/>
  <c r="W130" i="1"/>
  <c r="F43" i="20" s="1"/>
  <c r="C43" i="20"/>
  <c r="AA130" i="1"/>
  <c r="G43" i="20" s="1"/>
  <c r="AU134" i="1"/>
  <c r="F8" i="15" s="1"/>
  <c r="AM86" i="1"/>
  <c r="J29" i="20" s="1"/>
  <c r="O86" i="1"/>
  <c r="D29" i="20" s="1"/>
  <c r="W86" i="1"/>
  <c r="F29" i="20" s="1"/>
  <c r="AE86" i="1"/>
  <c r="H29" i="20" s="1"/>
  <c r="C29" i="20"/>
  <c r="S86" i="1"/>
  <c r="E29" i="20" s="1"/>
  <c r="AA86" i="1"/>
  <c r="G29" i="20" s="1"/>
  <c r="AI86" i="1"/>
  <c r="I29" i="20" s="1"/>
  <c r="AA55" i="1"/>
  <c r="G19" i="20" s="1"/>
  <c r="C19" i="20"/>
  <c r="W55" i="1"/>
  <c r="F19" i="20" s="1"/>
  <c r="AI55" i="1"/>
  <c r="I19" i="20" s="1"/>
  <c r="O55" i="1"/>
  <c r="D19" i="20" s="1"/>
  <c r="AM55" i="1"/>
  <c r="J19" i="20" s="1"/>
  <c r="S55" i="1"/>
  <c r="E19" i="20" s="1"/>
  <c r="AE55" i="1"/>
  <c r="H19" i="20" s="1"/>
  <c r="AQ55" i="1"/>
  <c r="K19" i="20" s="1"/>
  <c r="S36" i="1"/>
  <c r="E13" i="20" s="1"/>
  <c r="W36" i="1"/>
  <c r="F13" i="20" s="1"/>
  <c r="O36" i="1"/>
  <c r="D13" i="20" s="1"/>
  <c r="AA36" i="1"/>
  <c r="G13" i="20" s="1"/>
  <c r="AU480" i="1"/>
  <c r="L155" i="20" s="1"/>
  <c r="AU431" i="1"/>
  <c r="G430" i="1"/>
  <c r="B139" i="20" s="1"/>
  <c r="AU432" i="1"/>
  <c r="AU438" i="1"/>
  <c r="AU406" i="1"/>
  <c r="G405" i="1"/>
  <c r="B131" i="20" s="1"/>
  <c r="AU413" i="1"/>
  <c r="C131" i="20"/>
  <c r="S405" i="1"/>
  <c r="E131" i="20" s="1"/>
  <c r="AA405" i="1"/>
  <c r="G131" i="20" s="1"/>
  <c r="AE405" i="1"/>
  <c r="H131" i="20" s="1"/>
  <c r="AM405" i="1"/>
  <c r="J131" i="20" s="1"/>
  <c r="AQ405" i="1"/>
  <c r="K131" i="20" s="1"/>
  <c r="AU407" i="1"/>
  <c r="W405" i="1"/>
  <c r="F131" i="20" s="1"/>
  <c r="O405" i="1"/>
  <c r="D131" i="20" s="1"/>
  <c r="AU381" i="1"/>
  <c r="G380" i="1"/>
  <c r="B123" i="20" s="1"/>
  <c r="C123" i="20"/>
  <c r="O380" i="1"/>
  <c r="S380" i="1"/>
  <c r="W380" i="1"/>
  <c r="F123" i="20" s="1"/>
  <c r="AA380" i="1"/>
  <c r="G123" i="20" s="1"/>
  <c r="AE380" i="1"/>
  <c r="H123" i="20" s="1"/>
  <c r="AI380" i="1"/>
  <c r="I123" i="20" s="1"/>
  <c r="AM380" i="1"/>
  <c r="AQ380" i="1"/>
  <c r="K123" i="20" s="1"/>
  <c r="AU382" i="1"/>
  <c r="AU383" i="1"/>
  <c r="AU356" i="1"/>
  <c r="G355" i="1"/>
  <c r="B115" i="20" s="1"/>
  <c r="AU362" i="1"/>
  <c r="G361" i="1"/>
  <c r="B117" i="20" s="1"/>
  <c r="C115" i="20"/>
  <c r="W355" i="1"/>
  <c r="F115" i="20" s="1"/>
  <c r="AA355" i="1"/>
  <c r="G115" i="20" s="1"/>
  <c r="AI355" i="1"/>
  <c r="I115" i="20" s="1"/>
  <c r="AM355" i="1"/>
  <c r="J115" i="20" s="1"/>
  <c r="AU357" i="1"/>
  <c r="AE361" i="1"/>
  <c r="H117" i="20" s="1"/>
  <c r="O361" i="1"/>
  <c r="D117" i="20" s="1"/>
  <c r="AA361" i="1"/>
  <c r="G117" i="20" s="1"/>
  <c r="AQ361" i="1"/>
  <c r="K117" i="20" s="1"/>
  <c r="O355" i="1"/>
  <c r="AE355" i="1"/>
  <c r="H115" i="20" s="1"/>
  <c r="AQ355" i="1"/>
  <c r="S361" i="1"/>
  <c r="E117" i="20" s="1"/>
  <c r="W361" i="1"/>
  <c r="F117" i="20" s="1"/>
  <c r="AM361" i="1"/>
  <c r="J117" i="20" s="1"/>
  <c r="S355" i="1"/>
  <c r="E115" i="20" s="1"/>
  <c r="E114" i="20" s="1"/>
  <c r="AU358" i="1"/>
  <c r="AI361" i="1"/>
  <c r="I117" i="20" s="1"/>
  <c r="C117" i="20"/>
  <c r="AU337" i="1"/>
  <c r="G336" i="1"/>
  <c r="B109" i="20" s="1"/>
  <c r="AU331" i="1"/>
  <c r="G330" i="1"/>
  <c r="B107" i="20" s="1"/>
  <c r="W330" i="1"/>
  <c r="F107" i="20" s="1"/>
  <c r="AA330" i="1"/>
  <c r="G107" i="20" s="1"/>
  <c r="AE330" i="1"/>
  <c r="H107" i="20" s="1"/>
  <c r="AI330" i="1"/>
  <c r="I107" i="20" s="1"/>
  <c r="AM330" i="1"/>
  <c r="J107" i="20" s="1"/>
  <c r="AQ330" i="1"/>
  <c r="K107" i="20" s="1"/>
  <c r="AU338" i="1"/>
  <c r="AU334" i="1"/>
  <c r="AU332" i="1"/>
  <c r="AU333" i="1"/>
  <c r="AU306" i="1"/>
  <c r="G305" i="1"/>
  <c r="B99" i="20" s="1"/>
  <c r="G311" i="1"/>
  <c r="B101" i="20" s="1"/>
  <c r="AU312" i="1"/>
  <c r="S305" i="1"/>
  <c r="E99" i="20" s="1"/>
  <c r="W305" i="1"/>
  <c r="F99" i="20" s="1"/>
  <c r="AA305" i="1"/>
  <c r="G99" i="20" s="1"/>
  <c r="AI305" i="1"/>
  <c r="I99" i="20" s="1"/>
  <c r="AQ305" i="1"/>
  <c r="K99" i="20" s="1"/>
  <c r="AU308" i="1"/>
  <c r="AU307" i="1"/>
  <c r="O305" i="1"/>
  <c r="D99" i="20" s="1"/>
  <c r="AM305" i="1"/>
  <c r="J99" i="20" s="1"/>
  <c r="C99" i="20"/>
  <c r="AE305" i="1"/>
  <c r="H99" i="20" s="1"/>
  <c r="AU309" i="1"/>
  <c r="AU287" i="1"/>
  <c r="G286" i="1"/>
  <c r="B93" i="20" s="1"/>
  <c r="AU281" i="1"/>
  <c r="G280" i="1"/>
  <c r="B91" i="20" s="1"/>
  <c r="AE280" i="1"/>
  <c r="H91" i="20" s="1"/>
  <c r="AI280" i="1"/>
  <c r="I91" i="20" s="1"/>
  <c r="AM280" i="1"/>
  <c r="J91" i="20" s="1"/>
  <c r="AQ280" i="1"/>
  <c r="K91" i="20" s="1"/>
  <c r="AU283" i="1"/>
  <c r="AU282" i="1"/>
  <c r="AE286" i="1"/>
  <c r="H93" i="20" s="1"/>
  <c r="S286" i="1"/>
  <c r="E93" i="20" s="1"/>
  <c r="O286" i="1"/>
  <c r="D93" i="20" s="1"/>
  <c r="W286" i="1"/>
  <c r="F93" i="20" s="1"/>
  <c r="AQ286" i="1"/>
  <c r="K93" i="20" s="1"/>
  <c r="AI286" i="1"/>
  <c r="I93" i="20" s="1"/>
  <c r="C93" i="20"/>
  <c r="AA286" i="1"/>
  <c r="G93" i="20" s="1"/>
  <c r="AM286" i="1"/>
  <c r="J93" i="20" s="1"/>
  <c r="AU284" i="1"/>
  <c r="AU256" i="1"/>
  <c r="G255" i="1"/>
  <c r="B83" i="20" s="1"/>
  <c r="G261" i="1"/>
  <c r="B85" i="20" s="1"/>
  <c r="AU262" i="1"/>
  <c r="S255" i="1"/>
  <c r="AU263" i="1"/>
  <c r="AU259" i="1"/>
  <c r="AA255" i="1"/>
  <c r="G83" i="20" s="1"/>
  <c r="W255" i="1"/>
  <c r="F83" i="20" s="1"/>
  <c r="AI255" i="1"/>
  <c r="AM255" i="1"/>
  <c r="J83" i="20" s="1"/>
  <c r="AQ255" i="1"/>
  <c r="K83" i="20" s="1"/>
  <c r="AU257" i="1"/>
  <c r="AU258" i="1"/>
  <c r="AE255" i="1"/>
  <c r="AU206" i="1"/>
  <c r="G205" i="1"/>
  <c r="B67" i="20" s="1"/>
  <c r="AU209" i="1"/>
  <c r="AU208" i="1"/>
  <c r="AU207" i="1"/>
  <c r="AU181" i="1"/>
  <c r="F10" i="15" s="1"/>
  <c r="G180" i="1"/>
  <c r="B59" i="20" s="1"/>
  <c r="O180" i="1"/>
  <c r="S180" i="1"/>
  <c r="W180" i="1"/>
  <c r="AA180" i="1"/>
  <c r="AE180" i="1"/>
  <c r="AI180" i="1"/>
  <c r="AM180" i="1"/>
  <c r="AQ180" i="1"/>
  <c r="AU187" i="1"/>
  <c r="AU186" i="1" s="1"/>
  <c r="L61" i="20" s="1"/>
  <c r="G186" i="1"/>
  <c r="B61" i="20" s="1"/>
  <c r="AU184" i="1"/>
  <c r="AU183" i="1"/>
  <c r="AU182" i="1"/>
  <c r="AU157" i="1"/>
  <c r="F9" i="15" s="1"/>
  <c r="AU156" i="1"/>
  <c r="G155" i="1"/>
  <c r="B51" i="20" s="1"/>
  <c r="AU162" i="1"/>
  <c r="AU161" i="1" s="1"/>
  <c r="L53" i="20" s="1"/>
  <c r="G161" i="1"/>
  <c r="B53" i="20" s="1"/>
  <c r="W174" i="1"/>
  <c r="F55" i="20" s="1"/>
  <c r="AU159" i="1"/>
  <c r="AU158" i="1"/>
  <c r="C55" i="20"/>
  <c r="O174" i="1"/>
  <c r="D55" i="20" s="1"/>
  <c r="AU137" i="1"/>
  <c r="G136" i="1"/>
  <c r="B45" i="20" s="1"/>
  <c r="AU138" i="1"/>
  <c r="AU133" i="1"/>
  <c r="AU112" i="1"/>
  <c r="G111" i="1"/>
  <c r="B37" i="20" s="1"/>
  <c r="AU106" i="1"/>
  <c r="G105" i="1"/>
  <c r="B35" i="20" s="1"/>
  <c r="C35" i="20"/>
  <c r="O105" i="1"/>
  <c r="D35" i="20" s="1"/>
  <c r="S105" i="1"/>
  <c r="E35" i="20" s="1"/>
  <c r="W105" i="1"/>
  <c r="F35" i="20" s="1"/>
  <c r="AA105" i="1"/>
  <c r="G35" i="20" s="1"/>
  <c r="AE105" i="1"/>
  <c r="H35" i="20" s="1"/>
  <c r="AI105" i="1"/>
  <c r="I35" i="20" s="1"/>
  <c r="AM105" i="1"/>
  <c r="J35" i="20" s="1"/>
  <c r="AQ105" i="1"/>
  <c r="K35" i="20" s="1"/>
  <c r="C37" i="20"/>
  <c r="S111" i="1"/>
  <c r="E37" i="20" s="1"/>
  <c r="AA111" i="1"/>
  <c r="G37" i="20" s="1"/>
  <c r="AE111" i="1"/>
  <c r="H37" i="20" s="1"/>
  <c r="AM111" i="1"/>
  <c r="J37" i="20" s="1"/>
  <c r="AQ111" i="1"/>
  <c r="K37" i="20" s="1"/>
  <c r="AU113" i="1"/>
  <c r="AU109" i="1"/>
  <c r="AU107" i="1"/>
  <c r="O111" i="1"/>
  <c r="D37" i="20" s="1"/>
  <c r="W111" i="1"/>
  <c r="F37" i="20" s="1"/>
  <c r="AI111" i="1"/>
  <c r="I37" i="20" s="1"/>
  <c r="AU108" i="1"/>
  <c r="AU82" i="1"/>
  <c r="D6" i="15" s="1"/>
  <c r="AU87" i="1"/>
  <c r="G86" i="1"/>
  <c r="B29" i="20" s="1"/>
  <c r="AU81" i="1"/>
  <c r="G80" i="1"/>
  <c r="B27" i="20" s="1"/>
  <c r="AI80" i="1"/>
  <c r="I27" i="20" s="1"/>
  <c r="AQ86" i="1"/>
  <c r="K29" i="20" s="1"/>
  <c r="AU88" i="1"/>
  <c r="AU84" i="1"/>
  <c r="AU83" i="1"/>
  <c r="AA80" i="1"/>
  <c r="G27" i="20" s="1"/>
  <c r="AE80" i="1"/>
  <c r="H27" i="20" s="1"/>
  <c r="AM80" i="1"/>
  <c r="J27" i="20" s="1"/>
  <c r="AQ80" i="1"/>
  <c r="K27" i="20" s="1"/>
  <c r="C27" i="20"/>
  <c r="O80" i="1"/>
  <c r="D27" i="20" s="1"/>
  <c r="S80" i="1"/>
  <c r="E27" i="20" s="1"/>
  <c r="W80" i="1"/>
  <c r="F27" i="20" s="1"/>
  <c r="AU56" i="1"/>
  <c r="G55" i="1"/>
  <c r="B19" i="20" s="1"/>
  <c r="AU62" i="1"/>
  <c r="G61" i="1"/>
  <c r="B21" i="20" s="1"/>
  <c r="C21" i="20"/>
  <c r="O61" i="1"/>
  <c r="D21" i="20" s="1"/>
  <c r="S61" i="1"/>
  <c r="E21" i="20" s="1"/>
  <c r="W61" i="1"/>
  <c r="F21" i="20" s="1"/>
  <c r="AA61" i="1"/>
  <c r="G21" i="20" s="1"/>
  <c r="AE61" i="1"/>
  <c r="H21" i="20" s="1"/>
  <c r="AI61" i="1"/>
  <c r="I21" i="20" s="1"/>
  <c r="AM61" i="1"/>
  <c r="J21" i="20" s="1"/>
  <c r="AQ61" i="1"/>
  <c r="K21" i="20" s="1"/>
  <c r="AU58" i="1"/>
  <c r="D5" i="15" s="1"/>
  <c r="AU63" i="1"/>
  <c r="AU59" i="1"/>
  <c r="AU57" i="1"/>
  <c r="AU37" i="1"/>
  <c r="G36" i="1"/>
  <c r="B13" i="20" s="1"/>
  <c r="AU38" i="1"/>
  <c r="F4" i="15" s="1"/>
  <c r="AU34" i="1"/>
  <c r="AU31" i="1"/>
  <c r="AE36" i="1"/>
  <c r="H13" i="20" s="1"/>
  <c r="AI36" i="1"/>
  <c r="I13" i="20" s="1"/>
  <c r="AM36" i="1"/>
  <c r="J13" i="20" s="1"/>
  <c r="AQ36" i="1"/>
  <c r="K13" i="20" s="1"/>
  <c r="AU32" i="1"/>
  <c r="AU33" i="1"/>
  <c r="AA30" i="1"/>
  <c r="G11" i="20" s="1"/>
  <c r="W30" i="1"/>
  <c r="F11" i="20" s="1"/>
  <c r="S30" i="1"/>
  <c r="E11" i="20" s="1"/>
  <c r="AI30" i="1"/>
  <c r="I11" i="20" s="1"/>
  <c r="AM30" i="1"/>
  <c r="J11" i="20" s="1"/>
  <c r="C11" i="20"/>
  <c r="AE30" i="1"/>
  <c r="H11" i="20" s="1"/>
  <c r="H10" i="20" s="1"/>
  <c r="C13" i="20"/>
  <c r="C9" i="1"/>
  <c r="K9" i="1" s="1"/>
  <c r="C7" i="1"/>
  <c r="K7" i="1" s="1"/>
  <c r="C6" i="1"/>
  <c r="K6" i="1" s="1"/>
  <c r="C8" i="1"/>
  <c r="C12" i="1"/>
  <c r="K12" i="1" s="1"/>
  <c r="C13" i="1"/>
  <c r="G42" i="20" l="1"/>
  <c r="I42" i="20"/>
  <c r="F42" i="20"/>
  <c r="E42" i="20"/>
  <c r="H42" i="20"/>
  <c r="J42" i="20"/>
  <c r="G8" i="1"/>
  <c r="K8" i="1"/>
  <c r="K5" i="1" s="1"/>
  <c r="O13" i="1"/>
  <c r="K13" i="1"/>
  <c r="K11" i="1" s="1"/>
  <c r="AU461" i="1"/>
  <c r="L149" i="20" s="1"/>
  <c r="E21" i="15" s="1"/>
  <c r="K10" i="20"/>
  <c r="I10" i="20"/>
  <c r="K26" i="20"/>
  <c r="J10" i="20"/>
  <c r="H114" i="20"/>
  <c r="J154" i="20"/>
  <c r="I26" i="20"/>
  <c r="G26" i="20"/>
  <c r="H26" i="20"/>
  <c r="E26" i="20"/>
  <c r="F26" i="20"/>
  <c r="D26" i="20"/>
  <c r="G138" i="20"/>
  <c r="I138" i="20"/>
  <c r="D106" i="20"/>
  <c r="I66" i="20"/>
  <c r="J66" i="20"/>
  <c r="F66" i="20"/>
  <c r="E66" i="20"/>
  <c r="D66" i="20"/>
  <c r="K42" i="20"/>
  <c r="H106" i="20"/>
  <c r="G122" i="20"/>
  <c r="H122" i="20"/>
  <c r="I122" i="20"/>
  <c r="J106" i="20"/>
  <c r="K106" i="20"/>
  <c r="J26" i="20"/>
  <c r="I106" i="20"/>
  <c r="J34" i="20"/>
  <c r="C143" i="20"/>
  <c r="O449" i="1"/>
  <c r="D143" i="20" s="1"/>
  <c r="AM449" i="1"/>
  <c r="J143" i="20" s="1"/>
  <c r="AI224" i="1"/>
  <c r="I71" i="20" s="1"/>
  <c r="AM224" i="1"/>
  <c r="J71" i="20" s="1"/>
  <c r="W224" i="1"/>
  <c r="F71" i="20" s="1"/>
  <c r="S224" i="1"/>
  <c r="E71" i="20" s="1"/>
  <c r="C71" i="20"/>
  <c r="O224" i="1"/>
  <c r="D71" i="20" s="1"/>
  <c r="C127" i="20"/>
  <c r="AA399" i="1"/>
  <c r="G127" i="20" s="1"/>
  <c r="AE399" i="1"/>
  <c r="H127" i="20" s="1"/>
  <c r="AI399" i="1"/>
  <c r="I127" i="20" s="1"/>
  <c r="H67" i="20"/>
  <c r="H66" i="20" s="1"/>
  <c r="AE224" i="1"/>
  <c r="H71" i="20" s="1"/>
  <c r="K67" i="20"/>
  <c r="K66" i="20" s="1"/>
  <c r="AQ224" i="1"/>
  <c r="K71" i="20" s="1"/>
  <c r="F157" i="20"/>
  <c r="F154" i="20" s="1"/>
  <c r="W499" i="1"/>
  <c r="F159" i="20" s="1"/>
  <c r="C151" i="20"/>
  <c r="C147" i="20"/>
  <c r="C146" i="20" s="1"/>
  <c r="AA224" i="1"/>
  <c r="G71" i="20" s="1"/>
  <c r="G69" i="20"/>
  <c r="G66" i="20" s="1"/>
  <c r="O474" i="1"/>
  <c r="D151" i="20" s="1"/>
  <c r="D147" i="20"/>
  <c r="D146" i="20" s="1"/>
  <c r="S474" i="1"/>
  <c r="E151" i="20" s="1"/>
  <c r="E147" i="20"/>
  <c r="E146" i="20" s="1"/>
  <c r="W474" i="1"/>
  <c r="F151" i="20" s="1"/>
  <c r="F147" i="20"/>
  <c r="F146" i="20" s="1"/>
  <c r="AA474" i="1"/>
  <c r="G151" i="20" s="1"/>
  <c r="G147" i="20"/>
  <c r="G146" i="20" s="1"/>
  <c r="AE474" i="1"/>
  <c r="H151" i="20" s="1"/>
  <c r="H147" i="20"/>
  <c r="H146" i="20" s="1"/>
  <c r="AI474" i="1"/>
  <c r="I151" i="20" s="1"/>
  <c r="I147" i="20"/>
  <c r="I146" i="20" s="1"/>
  <c r="AM474" i="1"/>
  <c r="J151" i="20" s="1"/>
  <c r="J147" i="20"/>
  <c r="J146" i="20" s="1"/>
  <c r="AQ474" i="1"/>
  <c r="K151" i="20" s="1"/>
  <c r="K147" i="20"/>
  <c r="K146" i="20" s="1"/>
  <c r="AA249" i="1"/>
  <c r="G79" i="20" s="1"/>
  <c r="G77" i="20"/>
  <c r="G74" i="20" s="1"/>
  <c r="AE249" i="1"/>
  <c r="H79" i="20" s="1"/>
  <c r="H77" i="20"/>
  <c r="H74" i="20" s="1"/>
  <c r="AM249" i="1"/>
  <c r="J79" i="20" s="1"/>
  <c r="J77" i="20"/>
  <c r="J74" i="20" s="1"/>
  <c r="S249" i="1"/>
  <c r="E79" i="20" s="1"/>
  <c r="E77" i="20"/>
  <c r="E74" i="20" s="1"/>
  <c r="AQ249" i="1"/>
  <c r="K79" i="20" s="1"/>
  <c r="K77" i="20"/>
  <c r="K74" i="20" s="1"/>
  <c r="W249" i="1"/>
  <c r="F79" i="20" s="1"/>
  <c r="F77" i="20"/>
  <c r="F74" i="20" s="1"/>
  <c r="C79" i="20"/>
  <c r="C77" i="20"/>
  <c r="C74" i="20" s="1"/>
  <c r="O249" i="1"/>
  <c r="D79" i="20" s="1"/>
  <c r="D77" i="20"/>
  <c r="D74" i="20" s="1"/>
  <c r="S449" i="1"/>
  <c r="E143" i="20" s="1"/>
  <c r="E139" i="20"/>
  <c r="E138" i="20" s="1"/>
  <c r="AE449" i="1"/>
  <c r="H143" i="20" s="1"/>
  <c r="H139" i="20"/>
  <c r="H138" i="20" s="1"/>
  <c r="AA174" i="1"/>
  <c r="G55" i="20" s="1"/>
  <c r="G51" i="20"/>
  <c r="G50" i="20" s="1"/>
  <c r="AE174" i="1"/>
  <c r="H55" i="20" s="1"/>
  <c r="H51" i="20"/>
  <c r="H50" i="20" s="1"/>
  <c r="AI174" i="1"/>
  <c r="I55" i="20" s="1"/>
  <c r="I51" i="20"/>
  <c r="I50" i="20" s="1"/>
  <c r="AM174" i="1"/>
  <c r="J55" i="20" s="1"/>
  <c r="J51" i="20"/>
  <c r="J50" i="20" s="1"/>
  <c r="AQ174" i="1"/>
  <c r="K55" i="20" s="1"/>
  <c r="K51" i="20"/>
  <c r="K50" i="20" s="1"/>
  <c r="W449" i="1"/>
  <c r="F143" i="20" s="1"/>
  <c r="F139" i="20"/>
  <c r="F138" i="20" s="1"/>
  <c r="AI424" i="1"/>
  <c r="I135" i="20" s="1"/>
  <c r="I133" i="20"/>
  <c r="I130" i="20" s="1"/>
  <c r="O399" i="1"/>
  <c r="D127" i="20" s="1"/>
  <c r="D123" i="20"/>
  <c r="D122" i="20" s="1"/>
  <c r="S399" i="1"/>
  <c r="E127" i="20" s="1"/>
  <c r="E123" i="20"/>
  <c r="E122" i="20" s="1"/>
  <c r="AM399" i="1"/>
  <c r="J127" i="20" s="1"/>
  <c r="J123" i="20"/>
  <c r="J122" i="20" s="1"/>
  <c r="O374" i="1"/>
  <c r="D119" i="20" s="1"/>
  <c r="D115" i="20"/>
  <c r="D114" i="20" s="1"/>
  <c r="AQ374" i="1"/>
  <c r="K119" i="20" s="1"/>
  <c r="K115" i="20"/>
  <c r="K114" i="20" s="1"/>
  <c r="S274" i="1"/>
  <c r="E87" i="20" s="1"/>
  <c r="E83" i="20"/>
  <c r="E82" i="20" s="1"/>
  <c r="C87" i="20"/>
  <c r="C83" i="20"/>
  <c r="AI274" i="1"/>
  <c r="I87" i="20" s="1"/>
  <c r="I83" i="20"/>
  <c r="I82" i="20" s="1"/>
  <c r="AE274" i="1"/>
  <c r="H87" i="20" s="1"/>
  <c r="H83" i="20"/>
  <c r="H82" i="20" s="1"/>
  <c r="C63" i="20"/>
  <c r="C59" i="20"/>
  <c r="C58" i="20" s="1"/>
  <c r="O199" i="1"/>
  <c r="D63" i="20" s="1"/>
  <c r="D59" i="20"/>
  <c r="D58" i="20" s="1"/>
  <c r="S199" i="1"/>
  <c r="E63" i="20" s="1"/>
  <c r="E59" i="20"/>
  <c r="E58" i="20" s="1"/>
  <c r="W199" i="1"/>
  <c r="F63" i="20" s="1"/>
  <c r="F59" i="20"/>
  <c r="F58" i="20" s="1"/>
  <c r="AA199" i="1"/>
  <c r="G63" i="20" s="1"/>
  <c r="G59" i="20"/>
  <c r="G58" i="20" s="1"/>
  <c r="AE199" i="1"/>
  <c r="H63" i="20" s="1"/>
  <c r="H59" i="20"/>
  <c r="H58" i="20" s="1"/>
  <c r="AI199" i="1"/>
  <c r="I63" i="20" s="1"/>
  <c r="I59" i="20"/>
  <c r="I58" i="20" s="1"/>
  <c r="AM199" i="1"/>
  <c r="J63" i="20" s="1"/>
  <c r="J59" i="20"/>
  <c r="J58" i="20" s="1"/>
  <c r="AQ199" i="1"/>
  <c r="K63" i="20" s="1"/>
  <c r="K59" i="20"/>
  <c r="K58" i="20" s="1"/>
  <c r="E106" i="20"/>
  <c r="F90" i="20"/>
  <c r="E90" i="20"/>
  <c r="D90" i="20"/>
  <c r="G90" i="20"/>
  <c r="D82" i="20"/>
  <c r="E130" i="20"/>
  <c r="G130" i="20"/>
  <c r="H130" i="20"/>
  <c r="J130" i="20"/>
  <c r="K130" i="20"/>
  <c r="F130" i="20"/>
  <c r="D130" i="20"/>
  <c r="F122" i="20"/>
  <c r="K122" i="20"/>
  <c r="F114" i="20"/>
  <c r="G114" i="20"/>
  <c r="I114" i="20"/>
  <c r="J114" i="20"/>
  <c r="F106" i="20"/>
  <c r="E98" i="20"/>
  <c r="G98" i="20"/>
  <c r="D98" i="20"/>
  <c r="J98" i="20"/>
  <c r="H98" i="20"/>
  <c r="J90" i="20"/>
  <c r="K90" i="20"/>
  <c r="G82" i="20"/>
  <c r="K82" i="20"/>
  <c r="D34" i="20"/>
  <c r="H34" i="20"/>
  <c r="G106" i="20"/>
  <c r="F98" i="20"/>
  <c r="I98" i="20"/>
  <c r="H90" i="20"/>
  <c r="F82" i="20"/>
  <c r="E34" i="20"/>
  <c r="G34" i="20"/>
  <c r="I34" i="20"/>
  <c r="K34" i="20"/>
  <c r="I74" i="20"/>
  <c r="D138" i="20"/>
  <c r="K98" i="20"/>
  <c r="I90" i="20"/>
  <c r="J82" i="20"/>
  <c r="F34" i="20"/>
  <c r="L154" i="20"/>
  <c r="F18" i="20"/>
  <c r="K18" i="20"/>
  <c r="G18" i="20"/>
  <c r="H18" i="20"/>
  <c r="E18" i="20"/>
  <c r="J18" i="20"/>
  <c r="D18" i="20"/>
  <c r="I18" i="20"/>
  <c r="E10" i="20"/>
  <c r="F10" i="20"/>
  <c r="G10" i="20"/>
  <c r="D10" i="20"/>
  <c r="AQ449" i="1"/>
  <c r="K143" i="20" s="1"/>
  <c r="S349" i="1"/>
  <c r="E111" i="20" s="1"/>
  <c r="W274" i="1"/>
  <c r="F87" i="20" s="1"/>
  <c r="G49" i="1"/>
  <c r="B15" i="20" s="1"/>
  <c r="AU30" i="1"/>
  <c r="L11" i="20" s="1"/>
  <c r="O274" i="1"/>
  <c r="D87" i="20" s="1"/>
  <c r="AU411" i="1"/>
  <c r="L133" i="20" s="1"/>
  <c r="E19" i="15" s="1"/>
  <c r="AU455" i="1"/>
  <c r="L147" i="20" s="1"/>
  <c r="G474" i="1"/>
  <c r="B151" i="20" s="1"/>
  <c r="AI249" i="1"/>
  <c r="I79" i="20" s="1"/>
  <c r="AA324" i="1"/>
  <c r="G103" i="20" s="1"/>
  <c r="AQ324" i="1"/>
  <c r="K103" i="20" s="1"/>
  <c r="O324" i="1"/>
  <c r="D103" i="20" s="1"/>
  <c r="C103" i="20"/>
  <c r="AE324" i="1"/>
  <c r="H103" i="20" s="1"/>
  <c r="AA274" i="1"/>
  <c r="G87" i="20" s="1"/>
  <c r="AM274" i="1"/>
  <c r="J87" i="20" s="1"/>
  <c r="AQ274" i="1"/>
  <c r="K87" i="20" s="1"/>
  <c r="AU230" i="1"/>
  <c r="L75" i="20" s="1"/>
  <c r="G249" i="1"/>
  <c r="B79" i="20" s="1"/>
  <c r="AU236" i="1"/>
  <c r="L77" i="20" s="1"/>
  <c r="E12" i="15" s="1"/>
  <c r="W399" i="1"/>
  <c r="F127" i="20" s="1"/>
  <c r="AQ399" i="1"/>
  <c r="K127" i="20" s="1"/>
  <c r="S324" i="1"/>
  <c r="E103" i="20" s="1"/>
  <c r="W324" i="1"/>
  <c r="F103" i="20" s="1"/>
  <c r="AI324" i="1"/>
  <c r="I103" i="20" s="1"/>
  <c r="AM324" i="1"/>
  <c r="J103" i="20" s="1"/>
  <c r="AU386" i="1"/>
  <c r="L125" i="20" s="1"/>
  <c r="E18" i="15" s="1"/>
  <c r="S374" i="1"/>
  <c r="E119" i="20" s="1"/>
  <c r="AA449" i="1"/>
  <c r="G143" i="20" s="1"/>
  <c r="AI449" i="1"/>
  <c r="I143" i="20" s="1"/>
  <c r="AA424" i="1"/>
  <c r="G135" i="20" s="1"/>
  <c r="AE424" i="1"/>
  <c r="H135" i="20" s="1"/>
  <c r="W424" i="1"/>
  <c r="F135" i="20" s="1"/>
  <c r="O424" i="1"/>
  <c r="D135" i="20" s="1"/>
  <c r="O349" i="1"/>
  <c r="D111" i="20" s="1"/>
  <c r="C111" i="20"/>
  <c r="AU436" i="1"/>
  <c r="L141" i="20" s="1"/>
  <c r="E20" i="15" s="1"/>
  <c r="C135" i="20"/>
  <c r="AQ99" i="1"/>
  <c r="K31" i="20" s="1"/>
  <c r="AA74" i="1"/>
  <c r="G23" i="20" s="1"/>
  <c r="AE74" i="1"/>
  <c r="H23" i="20" s="1"/>
  <c r="AI74" i="1"/>
  <c r="I23" i="20" s="1"/>
  <c r="AM74" i="1"/>
  <c r="J23" i="20" s="1"/>
  <c r="AQ74" i="1"/>
  <c r="K23" i="20" s="1"/>
  <c r="AI149" i="1"/>
  <c r="I47" i="20" s="1"/>
  <c r="AQ149" i="1"/>
  <c r="K47" i="20" s="1"/>
  <c r="S424" i="1"/>
  <c r="E135" i="20" s="1"/>
  <c r="S299" i="1"/>
  <c r="E95" i="20" s="1"/>
  <c r="W299" i="1"/>
  <c r="F95" i="20" s="1"/>
  <c r="C95" i="20"/>
  <c r="AE374" i="1"/>
  <c r="H119" i="20" s="1"/>
  <c r="AU286" i="1"/>
  <c r="L93" i="20" s="1"/>
  <c r="O299" i="1"/>
  <c r="D95" i="20" s="1"/>
  <c r="AA299" i="1"/>
  <c r="G95" i="20" s="1"/>
  <c r="AM424" i="1"/>
  <c r="J135" i="20" s="1"/>
  <c r="AQ424" i="1"/>
  <c r="K135" i="20" s="1"/>
  <c r="AU361" i="1"/>
  <c r="L117" i="20" s="1"/>
  <c r="E17" i="15" s="1"/>
  <c r="AE349" i="1"/>
  <c r="H111" i="20" s="1"/>
  <c r="AQ349" i="1"/>
  <c r="K111" i="20" s="1"/>
  <c r="AU311" i="1"/>
  <c r="L101" i="20" s="1"/>
  <c r="E15" i="15" s="1"/>
  <c r="AI99" i="1"/>
  <c r="I31" i="20" s="1"/>
  <c r="AA99" i="1"/>
  <c r="G31" i="20" s="1"/>
  <c r="AE99" i="1"/>
  <c r="H31" i="20" s="1"/>
  <c r="AM99" i="1"/>
  <c r="J31" i="20" s="1"/>
  <c r="C31" i="20"/>
  <c r="O99" i="1"/>
  <c r="D31" i="20" s="1"/>
  <c r="S99" i="1"/>
  <c r="E31" i="20" s="1"/>
  <c r="W99" i="1"/>
  <c r="F31" i="20" s="1"/>
  <c r="C23" i="20"/>
  <c r="O74" i="1"/>
  <c r="D23" i="20" s="1"/>
  <c r="S74" i="1"/>
  <c r="E23" i="20" s="1"/>
  <c r="W74" i="1"/>
  <c r="F23" i="20" s="1"/>
  <c r="AI49" i="1"/>
  <c r="I15" i="20" s="1"/>
  <c r="AU211" i="1"/>
  <c r="L69" i="20" s="1"/>
  <c r="E11" i="15" s="1"/>
  <c r="AM49" i="1"/>
  <c r="J15" i="20" s="1"/>
  <c r="AQ49" i="1"/>
  <c r="K15" i="20" s="1"/>
  <c r="C15" i="20"/>
  <c r="AE49" i="1"/>
  <c r="H15" i="20" s="1"/>
  <c r="AM149" i="1"/>
  <c r="J47" i="20" s="1"/>
  <c r="W349" i="1"/>
  <c r="F111" i="20" s="1"/>
  <c r="AA349" i="1"/>
  <c r="G111" i="20" s="1"/>
  <c r="AI349" i="1"/>
  <c r="I111" i="20" s="1"/>
  <c r="AM349" i="1"/>
  <c r="J111" i="20" s="1"/>
  <c r="G149" i="1"/>
  <c r="O149" i="1"/>
  <c r="D47" i="20" s="1"/>
  <c r="S149" i="1"/>
  <c r="E47" i="20" s="1"/>
  <c r="AE149" i="1"/>
  <c r="H47" i="20" s="1"/>
  <c r="AU130" i="1"/>
  <c r="L43" i="20" s="1"/>
  <c r="W149" i="1"/>
  <c r="F47" i="20" s="1"/>
  <c r="AA149" i="1"/>
  <c r="G47" i="20" s="1"/>
  <c r="O49" i="1"/>
  <c r="D15" i="20" s="1"/>
  <c r="W49" i="1"/>
  <c r="F15" i="20" s="1"/>
  <c r="AA49" i="1"/>
  <c r="G15" i="20" s="1"/>
  <c r="S49" i="1"/>
  <c r="E15" i="20" s="1"/>
  <c r="AU499" i="1"/>
  <c r="L159" i="20" s="1"/>
  <c r="AU474" i="1"/>
  <c r="L151" i="20" s="1"/>
  <c r="AU430" i="1"/>
  <c r="L139" i="20" s="1"/>
  <c r="G449" i="1"/>
  <c r="B143" i="20" s="1"/>
  <c r="AU405" i="1"/>
  <c r="L131" i="20" s="1"/>
  <c r="G424" i="1"/>
  <c r="B135" i="20" s="1"/>
  <c r="AU380" i="1"/>
  <c r="L123" i="20" s="1"/>
  <c r="G399" i="1"/>
  <c r="B127" i="20" s="1"/>
  <c r="AU355" i="1"/>
  <c r="L115" i="20" s="1"/>
  <c r="G374" i="1"/>
  <c r="B119" i="20" s="1"/>
  <c r="C119" i="20"/>
  <c r="W374" i="1"/>
  <c r="F119" i="20" s="1"/>
  <c r="AA374" i="1"/>
  <c r="G119" i="20" s="1"/>
  <c r="AI374" i="1"/>
  <c r="I119" i="20" s="1"/>
  <c r="AM374" i="1"/>
  <c r="J119" i="20" s="1"/>
  <c r="AU330" i="1"/>
  <c r="L107" i="20" s="1"/>
  <c r="G349" i="1"/>
  <c r="B111" i="20" s="1"/>
  <c r="AU336" i="1"/>
  <c r="L109" i="20" s="1"/>
  <c r="AU305" i="1"/>
  <c r="L99" i="20" s="1"/>
  <c r="G324" i="1"/>
  <c r="B103" i="20" s="1"/>
  <c r="AU280" i="1"/>
  <c r="L91" i="20" s="1"/>
  <c r="G299" i="1"/>
  <c r="B95" i="20" s="1"/>
  <c r="AE299" i="1"/>
  <c r="H95" i="20" s="1"/>
  <c r="AM299" i="1"/>
  <c r="J95" i="20" s="1"/>
  <c r="AQ299" i="1"/>
  <c r="K95" i="20" s="1"/>
  <c r="AI299" i="1"/>
  <c r="I95" i="20" s="1"/>
  <c r="AU255" i="1"/>
  <c r="L83" i="20" s="1"/>
  <c r="G274" i="1"/>
  <c r="B87" i="20" s="1"/>
  <c r="AU261" i="1"/>
  <c r="L85" i="20" s="1"/>
  <c r="E13" i="15" s="1"/>
  <c r="AU205" i="1"/>
  <c r="L67" i="20" s="1"/>
  <c r="G224" i="1"/>
  <c r="B71" i="20" s="1"/>
  <c r="AU180" i="1"/>
  <c r="G199" i="1"/>
  <c r="B63" i="20" s="1"/>
  <c r="G174" i="1"/>
  <c r="B55" i="20" s="1"/>
  <c r="AU155" i="1"/>
  <c r="AU136" i="1"/>
  <c r="L45" i="20" s="1"/>
  <c r="E8" i="15" s="1"/>
  <c r="AU105" i="1"/>
  <c r="L35" i="20" s="1"/>
  <c r="G124" i="1"/>
  <c r="B39" i="20" s="1"/>
  <c r="AU111" i="1"/>
  <c r="L37" i="20" s="1"/>
  <c r="E7" i="15" s="1"/>
  <c r="C39" i="20"/>
  <c r="O124" i="1"/>
  <c r="D39" i="20" s="1"/>
  <c r="S124" i="1"/>
  <c r="E39" i="20" s="1"/>
  <c r="W124" i="1"/>
  <c r="F39" i="20" s="1"/>
  <c r="AA124" i="1"/>
  <c r="G39" i="20" s="1"/>
  <c r="AE124" i="1"/>
  <c r="H39" i="20" s="1"/>
  <c r="AI124" i="1"/>
  <c r="I39" i="20" s="1"/>
  <c r="AM124" i="1"/>
  <c r="J39" i="20" s="1"/>
  <c r="AQ124" i="1"/>
  <c r="K39" i="20" s="1"/>
  <c r="G99" i="1"/>
  <c r="B31" i="20" s="1"/>
  <c r="AU80" i="1"/>
  <c r="L27" i="20" s="1"/>
  <c r="AU86" i="1"/>
  <c r="AU55" i="1"/>
  <c r="L19" i="20" s="1"/>
  <c r="G74" i="1"/>
  <c r="B23" i="20" s="1"/>
  <c r="AU61" i="1"/>
  <c r="L21" i="20" s="1"/>
  <c r="E5" i="15" s="1"/>
  <c r="D4" i="15"/>
  <c r="AU36" i="1"/>
  <c r="L13" i="20" s="1"/>
  <c r="E4" i="15" s="1"/>
  <c r="AM9" i="1"/>
  <c r="AA9" i="1"/>
  <c r="W9" i="1"/>
  <c r="S9" i="1"/>
  <c r="O9" i="1"/>
  <c r="G9" i="1"/>
  <c r="AQ9" i="1"/>
  <c r="AE9" i="1"/>
  <c r="AI9" i="1"/>
  <c r="C66" i="20"/>
  <c r="E22" i="15"/>
  <c r="E10" i="15"/>
  <c r="B18" i="20"/>
  <c r="C130" i="20"/>
  <c r="B130" i="20"/>
  <c r="B34" i="20"/>
  <c r="C18" i="20"/>
  <c r="AM12" i="1"/>
  <c r="W12" i="1"/>
  <c r="G12" i="1"/>
  <c r="AI12" i="1"/>
  <c r="S12" i="1"/>
  <c r="AE12" i="1"/>
  <c r="O12" i="1"/>
  <c r="AQ12" i="1"/>
  <c r="AA12" i="1"/>
  <c r="AI6" i="1"/>
  <c r="S6" i="1"/>
  <c r="AE6" i="1"/>
  <c r="O6" i="1"/>
  <c r="AQ6" i="1"/>
  <c r="AA6" i="1"/>
  <c r="AM6" i="1"/>
  <c r="W6" i="1"/>
  <c r="G6" i="1"/>
  <c r="B98" i="20"/>
  <c r="AQ13" i="1"/>
  <c r="AA13" i="1"/>
  <c r="AM13" i="1"/>
  <c r="W13" i="1"/>
  <c r="G13" i="1"/>
  <c r="AI13" i="1"/>
  <c r="S13" i="1"/>
  <c r="AE13" i="1"/>
  <c r="AQ8" i="1"/>
  <c r="AA8" i="1"/>
  <c r="AM8" i="1"/>
  <c r="W8" i="1"/>
  <c r="AI8" i="1"/>
  <c r="S8" i="1"/>
  <c r="AE8" i="1"/>
  <c r="O8" i="1"/>
  <c r="C114" i="20"/>
  <c r="AM7" i="1"/>
  <c r="W7" i="1"/>
  <c r="G7" i="1"/>
  <c r="AI7" i="1"/>
  <c r="S7" i="1"/>
  <c r="AE7" i="1"/>
  <c r="O7" i="1"/>
  <c r="AQ7" i="1"/>
  <c r="AA7" i="1"/>
  <c r="B114" i="20"/>
  <c r="C122" i="20"/>
  <c r="B138" i="20"/>
  <c r="B146" i="20"/>
  <c r="C154" i="20"/>
  <c r="C98" i="20"/>
  <c r="B58" i="20"/>
  <c r="B66" i="20"/>
  <c r="E9" i="15"/>
  <c r="B74" i="20"/>
  <c r="C34" i="20"/>
  <c r="C26" i="20"/>
  <c r="B26" i="20"/>
  <c r="B11" i="20"/>
  <c r="B10" i="20" s="1"/>
  <c r="C10" i="20"/>
  <c r="L146" i="20" l="1"/>
  <c r="K24" i="1"/>
  <c r="L114" i="20"/>
  <c r="L98" i="20"/>
  <c r="L90" i="20"/>
  <c r="L66" i="20"/>
  <c r="L130" i="20"/>
  <c r="L122" i="20"/>
  <c r="G11" i="1"/>
  <c r="L10" i="20"/>
  <c r="G5" i="1"/>
  <c r="B50" i="20"/>
  <c r="B47" i="20"/>
  <c r="C50" i="20"/>
  <c r="C47" i="20"/>
  <c r="AU199" i="1"/>
  <c r="L63" i="20" s="1"/>
  <c r="L59" i="20"/>
  <c r="AU174" i="1"/>
  <c r="L55" i="20" s="1"/>
  <c r="L51" i="20"/>
  <c r="L50" i="20" s="1"/>
  <c r="F6" i="15"/>
  <c r="L29" i="20"/>
  <c r="L82" i="20"/>
  <c r="L106" i="20"/>
  <c r="L34" i="20"/>
  <c r="L42" i="20"/>
  <c r="L138" i="20"/>
  <c r="L74" i="20"/>
  <c r="L18" i="20"/>
  <c r="AU49" i="1"/>
  <c r="L15" i="20" s="1"/>
  <c r="AU424" i="1"/>
  <c r="L135" i="20" s="1"/>
  <c r="AU449" i="1"/>
  <c r="L143" i="20" s="1"/>
  <c r="AU399" i="1"/>
  <c r="L127" i="20" s="1"/>
  <c r="AU249" i="1"/>
  <c r="L79" i="20" s="1"/>
  <c r="B82" i="20"/>
  <c r="AU374" i="1"/>
  <c r="L119" i="20" s="1"/>
  <c r="AU324" i="1"/>
  <c r="L103" i="20" s="1"/>
  <c r="AU299" i="1"/>
  <c r="L95" i="20" s="1"/>
  <c r="AI5" i="1"/>
  <c r="I3" i="20" s="1"/>
  <c r="S5" i="1"/>
  <c r="E3" i="20" s="1"/>
  <c r="AE5" i="1"/>
  <c r="H3" i="20" s="1"/>
  <c r="H4" i="3" s="1"/>
  <c r="O5" i="1"/>
  <c r="D3" i="20" s="1"/>
  <c r="D4" i="3" s="1"/>
  <c r="AQ5" i="1"/>
  <c r="K3" i="20" s="1"/>
  <c r="AA5" i="1"/>
  <c r="G3" i="20" s="1"/>
  <c r="AM5" i="1"/>
  <c r="J3" i="20" s="1"/>
  <c r="W5" i="1"/>
  <c r="F3" i="20" s="1"/>
  <c r="AU149" i="1"/>
  <c r="L47" i="20" s="1"/>
  <c r="D8" i="15"/>
  <c r="B42" i="20"/>
  <c r="C42" i="20"/>
  <c r="AU349" i="1"/>
  <c r="L111" i="20" s="1"/>
  <c r="AU274" i="1"/>
  <c r="L87" i="20" s="1"/>
  <c r="B90" i="20"/>
  <c r="F11" i="15"/>
  <c r="AU224" i="1"/>
  <c r="L71" i="20" s="1"/>
  <c r="AU124" i="1"/>
  <c r="L39" i="20" s="1"/>
  <c r="AU99" i="1"/>
  <c r="L31" i="20" s="1"/>
  <c r="F5" i="15"/>
  <c r="AU74" i="1"/>
  <c r="L23" i="20" s="1"/>
  <c r="AU9" i="1"/>
  <c r="C16" i="15"/>
  <c r="AE11" i="1"/>
  <c r="H5" i="20" s="1"/>
  <c r="W11" i="1"/>
  <c r="F5" i="20" s="1"/>
  <c r="F6" i="3" s="1"/>
  <c r="AM11" i="1"/>
  <c r="J5" i="20" s="1"/>
  <c r="J6" i="3" s="1"/>
  <c r="AQ11" i="1"/>
  <c r="K5" i="20" s="1"/>
  <c r="K6" i="3" s="1"/>
  <c r="C19" i="15"/>
  <c r="B19" i="15" s="1"/>
  <c r="G19" i="15" s="1"/>
  <c r="C15" i="15"/>
  <c r="B15" i="15" s="1"/>
  <c r="G15" i="15" s="1"/>
  <c r="O11" i="1"/>
  <c r="D5" i="20" s="1"/>
  <c r="D6" i="3" s="1"/>
  <c r="C7" i="15"/>
  <c r="B7" i="15" s="1"/>
  <c r="G7" i="15" s="1"/>
  <c r="AU7" i="1"/>
  <c r="AU13" i="1"/>
  <c r="B154" i="20"/>
  <c r="B106" i="20"/>
  <c r="C90" i="20"/>
  <c r="C138" i="20"/>
  <c r="C8" i="15"/>
  <c r="C106" i="20"/>
  <c r="B122" i="20"/>
  <c r="AI11" i="1"/>
  <c r="I5" i="20" s="1"/>
  <c r="I6" i="3" s="1"/>
  <c r="AU12" i="1"/>
  <c r="S11" i="1"/>
  <c r="E5" i="20" s="1"/>
  <c r="E6" i="3" s="1"/>
  <c r="AU6" i="1"/>
  <c r="C5" i="15"/>
  <c r="B5" i="15" s="1"/>
  <c r="C21" i="15"/>
  <c r="B21" i="15" s="1"/>
  <c r="G21" i="15" s="1"/>
  <c r="C17" i="15"/>
  <c r="B17" i="15" s="1"/>
  <c r="C14" i="15"/>
  <c r="C82" i="20"/>
  <c r="AU8" i="1"/>
  <c r="AA11" i="1"/>
  <c r="G5" i="20" s="1"/>
  <c r="G6" i="3" s="1"/>
  <c r="B8" i="15" l="1"/>
  <c r="G8" i="15" s="1"/>
  <c r="L58" i="20"/>
  <c r="C10" i="15"/>
  <c r="B10" i="15" s="1"/>
  <c r="G10" i="15" s="1"/>
  <c r="L26" i="20"/>
  <c r="E6" i="15"/>
  <c r="J4" i="3"/>
  <c r="J2" i="20"/>
  <c r="G4" i="3"/>
  <c r="G2" i="20"/>
  <c r="F4" i="3"/>
  <c r="F2" i="20"/>
  <c r="I2" i="20"/>
  <c r="I4" i="3"/>
  <c r="K2" i="20"/>
  <c r="K4" i="3"/>
  <c r="H2" i="20"/>
  <c r="H6" i="3"/>
  <c r="E4" i="3"/>
  <c r="E3" i="3" s="1"/>
  <c r="E8" i="3" s="1"/>
  <c r="E2" i="20"/>
  <c r="B3" i="20"/>
  <c r="G24" i="1"/>
  <c r="B7" i="20" s="1"/>
  <c r="D23" i="15"/>
  <c r="C9" i="15"/>
  <c r="B9" i="15" s="1"/>
  <c r="G9" i="15" s="1"/>
  <c r="F17" i="15"/>
  <c r="G17" i="15" s="1"/>
  <c r="E14" i="15"/>
  <c r="B14" i="15" s="1"/>
  <c r="G14" i="15" s="1"/>
  <c r="G5" i="15"/>
  <c r="AU11" i="1"/>
  <c r="L5" i="20" s="1"/>
  <c r="L6" i="3" s="1"/>
  <c r="C18" i="15"/>
  <c r="B18" i="15" s="1"/>
  <c r="G18" i="15" s="1"/>
  <c r="C4" i="15"/>
  <c r="C13" i="15"/>
  <c r="C11" i="15"/>
  <c r="B11" i="15" s="1"/>
  <c r="G11" i="15" s="1"/>
  <c r="C6" i="15"/>
  <c r="C12" i="15"/>
  <c r="B12" i="15" s="1"/>
  <c r="G12" i="15" s="1"/>
  <c r="C20" i="15"/>
  <c r="B20" i="15" s="1"/>
  <c r="G20" i="15" s="1"/>
  <c r="E16" i="15"/>
  <c r="B16" i="15" s="1"/>
  <c r="G16" i="15" s="1"/>
  <c r="C22" i="15"/>
  <c r="C7" i="20"/>
  <c r="C3" i="20"/>
  <c r="C4" i="3" s="1"/>
  <c r="C5" i="20"/>
  <c r="C6" i="3" s="1"/>
  <c r="B5" i="20"/>
  <c r="B6" i="3" s="1"/>
  <c r="AI24" i="1"/>
  <c r="I7" i="20" s="1"/>
  <c r="S24" i="1"/>
  <c r="E7" i="20" s="1"/>
  <c r="AQ24" i="1"/>
  <c r="K7" i="20" s="1"/>
  <c r="AA24" i="1"/>
  <c r="G7" i="20" s="1"/>
  <c r="AM24" i="1"/>
  <c r="J7" i="20" s="1"/>
  <c r="W24" i="1"/>
  <c r="F7" i="20" s="1"/>
  <c r="O24" i="1"/>
  <c r="D7" i="20" s="1"/>
  <c r="AU5" i="1"/>
  <c r="L3" i="20" s="1"/>
  <c r="AE24" i="1"/>
  <c r="H7" i="20" s="1"/>
  <c r="B13" i="15" l="1"/>
  <c r="G13" i="15" s="1"/>
  <c r="B6" i="15"/>
  <c r="G6" i="15" s="1"/>
  <c r="L2" i="20"/>
  <c r="B4" i="3"/>
  <c r="B3" i="3" s="1"/>
  <c r="B8" i="3" s="1"/>
  <c r="B2" i="20"/>
  <c r="B22" i="15"/>
  <c r="G22" i="15" s="1"/>
  <c r="B4" i="15"/>
  <c r="G4" i="15" s="1"/>
  <c r="L4" i="3"/>
  <c r="K3" i="3"/>
  <c r="K8" i="3" s="1"/>
  <c r="E3" i="15"/>
  <c r="E23" i="15" s="1"/>
  <c r="I3" i="3"/>
  <c r="I8" i="3" s="1"/>
  <c r="D2" i="20"/>
  <c r="G3" i="3"/>
  <c r="G8" i="3" s="1"/>
  <c r="J3" i="3"/>
  <c r="J8" i="3" s="1"/>
  <c r="H3" i="3"/>
  <c r="H8" i="3" s="1"/>
  <c r="D3" i="3"/>
  <c r="D8" i="3" s="1"/>
  <c r="F3" i="3"/>
  <c r="F8" i="3" s="1"/>
  <c r="C3" i="15"/>
  <c r="C23" i="15" s="1"/>
  <c r="C3" i="3"/>
  <c r="C8" i="3" s="1"/>
  <c r="C2" i="20"/>
  <c r="AU24" i="1"/>
  <c r="L7" i="20" s="1"/>
  <c r="B23" i="15" l="1"/>
  <c r="L3" i="3"/>
  <c r="L8" i="3" s="1"/>
  <c r="B3" i="15"/>
  <c r="K13" i="3" l="1"/>
  <c r="L13" i="3" s="1"/>
  <c r="F23" i="15"/>
  <c r="F26" i="15" s="1"/>
  <c r="G26" i="15" s="1"/>
  <c r="G3" i="15" l="1"/>
  <c r="G23" i="15" s="1"/>
</calcChain>
</file>

<file path=xl/sharedStrings.xml><?xml version="1.0" encoding="utf-8"?>
<sst xmlns="http://schemas.openxmlformats.org/spreadsheetml/2006/main" count="2056" uniqueCount="86">
  <si>
    <t>COSTI DIRETTI DEL PERSONALE (A)</t>
  </si>
  <si>
    <t xml:space="preserve">A.1 Spese per personale subordinato </t>
  </si>
  <si>
    <t>A.2 Spese per personale parasubordinato (A.2)</t>
  </si>
  <si>
    <t>A.3 Impegno dell'imprenditore agricolo</t>
  </si>
  <si>
    <t>ALTRI COSTI DELL'OPERAZIONE (B)</t>
  </si>
  <si>
    <t>B.1 Spese generali</t>
  </si>
  <si>
    <t>B.2 Missioni e trasferte</t>
  </si>
  <si>
    <t>B.3 Servizi e consulenze</t>
  </si>
  <si>
    <t>B.4 Prototipi</t>
  </si>
  <si>
    <t>B.5 Beni durevoli</t>
  </si>
  <si>
    <t>B.6 Materiali di consumo</t>
  </si>
  <si>
    <t>B.7 Noleggi</t>
  </si>
  <si>
    <t>B.8 Proprietà intellettuale</t>
  </si>
  <si>
    <t>TOTALE</t>
  </si>
  <si>
    <t>WP1</t>
  </si>
  <si>
    <t>WP2</t>
  </si>
  <si>
    <t>WP3</t>
  </si>
  <si>
    <t>WP4</t>
  </si>
  <si>
    <t>WP5</t>
  </si>
  <si>
    <t>WP6</t>
  </si>
  <si>
    <t>WP7</t>
  </si>
  <si>
    <t>WP8</t>
  </si>
  <si>
    <t>TOTALE SPESE DI PROGETTO (€)</t>
  </si>
  <si>
    <t>WP9</t>
  </si>
  <si>
    <t>WP10</t>
  </si>
  <si>
    <t>ELENCO PARTNERS</t>
  </si>
  <si>
    <t>Partner n.</t>
  </si>
  <si>
    <t>Denominazione</t>
  </si>
  <si>
    <t>P 2</t>
  </si>
  <si>
    <t>P 3</t>
  </si>
  <si>
    <t>P 4</t>
  </si>
  <si>
    <t>P 5</t>
  </si>
  <si>
    <t>P 6</t>
  </si>
  <si>
    <t>P 7</t>
  </si>
  <si>
    <t>P 8</t>
  </si>
  <si>
    <t>P 9</t>
  </si>
  <si>
    <t>Università</t>
  </si>
  <si>
    <t>Ente Pubblico di Ricerca</t>
  </si>
  <si>
    <t>Impresa Agricola</t>
  </si>
  <si>
    <t>Durata (mesi)</t>
  </si>
  <si>
    <t>N. ore dedicate al WP</t>
  </si>
  <si>
    <t>N. mesi dedicati al WP</t>
  </si>
  <si>
    <t>Alto</t>
  </si>
  <si>
    <t>Medio</t>
  </si>
  <si>
    <t>Basso</t>
  </si>
  <si>
    <t>Impresa agricola (AGR) o Impresa Forestale (FOR)</t>
  </si>
  <si>
    <t>Impresa non Agricola</t>
  </si>
  <si>
    <t>Industria alimentare (ALI), Impresa di ricerca (RIC), Altra impresa (AI), Associazione (ASS), Altro Ente Pubblico (EP), Altro (ALTRO)</t>
  </si>
  <si>
    <t>Ente Pubblico di Ricerca (EPR)</t>
  </si>
  <si>
    <t>Università (U)</t>
  </si>
  <si>
    <t>Profilo</t>
  </si>
  <si>
    <t>Totale (€)</t>
  </si>
  <si>
    <t>TOTALE A.1</t>
  </si>
  <si>
    <t>TOTALE A.3</t>
  </si>
  <si>
    <t>TOTALE A.2</t>
  </si>
  <si>
    <t>COSTO/ORA</t>
  </si>
  <si>
    <t>WP</t>
  </si>
  <si>
    <t>TITOLO</t>
  </si>
  <si>
    <t>DURATA</t>
  </si>
  <si>
    <t>TOTALE B</t>
  </si>
  <si>
    <t>TOTALE PROGETTO</t>
  </si>
  <si>
    <t>A.2 Spese per personale parasubordinato</t>
  </si>
  <si>
    <t xml:space="preserve">B. Altri costi dell'operazione </t>
  </si>
  <si>
    <t>B.9 Altro</t>
  </si>
  <si>
    <t>INDICAZIONI PER LA COMPILAZIONE</t>
  </si>
  <si>
    <t>SOGGETTI APPARTENENTI ALLA CATEGORIA</t>
  </si>
  <si>
    <t>CATEGORIA UCS</t>
  </si>
  <si>
    <t>P 10</t>
  </si>
  <si>
    <t>P 12</t>
  </si>
  <si>
    <t>P 14</t>
  </si>
  <si>
    <t>P 15</t>
  </si>
  <si>
    <t>P 16</t>
  </si>
  <si>
    <t>P 17</t>
  </si>
  <si>
    <t>P 18</t>
  </si>
  <si>
    <t>P 19</t>
  </si>
  <si>
    <t>P 20</t>
  </si>
  <si>
    <t>P 1 (Capofila)</t>
  </si>
  <si>
    <t>Categoria UCS</t>
  </si>
  <si>
    <t>P 13</t>
  </si>
  <si>
    <t>P 11</t>
  </si>
  <si>
    <t xml:space="preserve">A. Costi Diretti del Personale </t>
  </si>
  <si>
    <t>CONTROLLO 40%</t>
  </si>
  <si>
    <r>
      <t xml:space="preserve">Piano Strategico Nazionale della PAC 2023-2027
Complemento per lo Sviluppo Rurale (CSR) del Piano Strategico della PAC 2023-2027 per la Regione Puglia (CSR 2023-2027)
ALLEGATO 5
PIANO FINANZIARIO
Codice e descrizione intervento: SRG01  -  </t>
    </r>
    <r>
      <rPr>
        <sz val="9"/>
        <color theme="1"/>
        <rFont val="Calibri"/>
        <family val="2"/>
        <scheme val="minor"/>
      </rPr>
      <t xml:space="preserve">  Sostegno Gruppi Operativi PEI AGRI</t>
    </r>
  </si>
  <si>
    <t>Assimilabile Operaio</t>
  </si>
  <si>
    <t>Gestionale organizzativo</t>
  </si>
  <si>
    <t>Basso (Operaio/Addetto agricolo)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</si>
</sst>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5"/>
      <color rgb="FF1F1F1F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1F1F1F"/>
      <name val="Calibri"/>
      <family val="2"/>
      <scheme val="minor"/>
    </font>
    <font>
      <sz val="9"/>
      <color rgb="FF1F1F1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rgb="FF1F1F1F"/>
      <name val="Calibri"/>
      <family val="2"/>
    </font>
    <font>
      <sz val="12"/>
      <color rgb="FF1F1F1F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BFBFBF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7">
    <xf numFmtId="0" fontId="0" fillId="0" borderId="0" xfId="0"/>
    <xf numFmtId="0" fontId="13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0" fillId="5" borderId="0" xfId="0" applyFill="1"/>
    <xf numFmtId="0" fontId="2" fillId="3" borderId="9" xfId="0" applyFont="1" applyFill="1" applyBorder="1"/>
    <xf numFmtId="0" fontId="2" fillId="3" borderId="10" xfId="0" applyFont="1" applyFill="1" applyBorder="1" applyAlignment="1">
      <alignment horizontal="center"/>
    </xf>
    <xf numFmtId="0" fontId="7" fillId="4" borderId="4" xfId="0" applyFont="1" applyFill="1" applyBorder="1" applyAlignment="1">
      <alignment vertical="center"/>
    </xf>
    <xf numFmtId="0" fontId="0" fillId="4" borderId="5" xfId="0" applyFill="1" applyBorder="1"/>
    <xf numFmtId="0" fontId="7" fillId="4" borderId="4" xfId="0" applyFont="1" applyFill="1" applyBorder="1" applyAlignment="1">
      <alignment vertical="top"/>
    </xf>
    <xf numFmtId="0" fontId="0" fillId="4" borderId="5" xfId="0" applyFill="1" applyBorder="1" applyAlignment="1">
      <alignment wrapText="1"/>
    </xf>
    <xf numFmtId="0" fontId="7" fillId="4" borderId="6" xfId="0" applyFont="1" applyFill="1" applyBorder="1" applyAlignment="1">
      <alignment vertical="center"/>
    </xf>
    <xf numFmtId="0" fontId="0" fillId="4" borderId="8" xfId="0" applyFill="1" applyBorder="1"/>
    <xf numFmtId="0" fontId="15" fillId="5" borderId="0" xfId="0" applyFont="1" applyFill="1"/>
    <xf numFmtId="0" fontId="13" fillId="8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5" fillId="3" borderId="14" xfId="0" applyFont="1" applyFill="1" applyBorder="1"/>
    <xf numFmtId="0" fontId="19" fillId="3" borderId="17" xfId="0" applyFont="1" applyFill="1" applyBorder="1" applyAlignment="1">
      <alignment vertical="center" wrapText="1"/>
    </xf>
    <xf numFmtId="0" fontId="20" fillId="3" borderId="17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vertical="center" wrapText="1"/>
    </xf>
    <xf numFmtId="0" fontId="5" fillId="3" borderId="9" xfId="0" applyFont="1" applyFill="1" applyBorder="1"/>
    <xf numFmtId="0" fontId="5" fillId="3" borderId="4" xfId="0" applyFont="1" applyFill="1" applyBorder="1"/>
    <xf numFmtId="0" fontId="5" fillId="3" borderId="6" xfId="0" applyFont="1" applyFill="1" applyBorder="1"/>
    <xf numFmtId="0" fontId="2" fillId="11" borderId="9" xfId="0" applyFont="1" applyFill="1" applyBorder="1"/>
    <xf numFmtId="0" fontId="0" fillId="11" borderId="10" xfId="0" applyFill="1" applyBorder="1"/>
    <xf numFmtId="10" fontId="0" fillId="11" borderId="6" xfId="2" applyNumberFormat="1" applyFont="1" applyFill="1" applyBorder="1" applyProtection="1"/>
    <xf numFmtId="0" fontId="14" fillId="11" borderId="8" xfId="0" applyFont="1" applyFill="1" applyBorder="1"/>
    <xf numFmtId="0" fontId="5" fillId="5" borderId="0" xfId="0" applyFont="1" applyFill="1"/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0" fontId="16" fillId="5" borderId="0" xfId="0" applyFont="1" applyFill="1"/>
    <xf numFmtId="0" fontId="16" fillId="0" borderId="0" xfId="0" applyFont="1"/>
    <xf numFmtId="0" fontId="9" fillId="6" borderId="14" xfId="0" applyFont="1" applyFill="1" applyBorder="1"/>
    <xf numFmtId="0" fontId="2" fillId="6" borderId="17" xfId="0" applyFont="1" applyFill="1" applyBorder="1" applyAlignment="1">
      <alignment horizontal="center"/>
    </xf>
    <xf numFmtId="0" fontId="9" fillId="6" borderId="27" xfId="0" applyFont="1" applyFill="1" applyBorder="1"/>
    <xf numFmtId="0" fontId="9" fillId="6" borderId="4" xfId="0" applyFont="1" applyFill="1" applyBorder="1"/>
    <xf numFmtId="0" fontId="9" fillId="6" borderId="6" xfId="0" applyFont="1" applyFill="1" applyBorder="1"/>
    <xf numFmtId="0" fontId="2" fillId="5" borderId="32" xfId="0" applyFont="1" applyFill="1" applyBorder="1"/>
    <xf numFmtId="0" fontId="9" fillId="5" borderId="32" xfId="0" applyFont="1" applyFill="1" applyBorder="1"/>
    <xf numFmtId="165" fontId="0" fillId="5" borderId="0" xfId="0" applyNumberFormat="1" applyFill="1"/>
    <xf numFmtId="0" fontId="2" fillId="5" borderId="0" xfId="0" applyFont="1" applyFill="1" applyAlignment="1">
      <alignment horizontal="center"/>
    </xf>
    <xf numFmtId="0" fontId="0" fillId="5" borderId="26" xfId="0" applyFill="1" applyBorder="1"/>
    <xf numFmtId="0" fontId="2" fillId="5" borderId="0" xfId="0" applyFont="1" applyFill="1"/>
    <xf numFmtId="0" fontId="3" fillId="5" borderId="0" xfId="0" applyFont="1" applyFill="1" applyAlignment="1">
      <alignment vertical="center" wrapText="1"/>
    </xf>
    <xf numFmtId="0" fontId="2" fillId="4" borderId="1" xfId="0" applyFont="1" applyFill="1" applyBorder="1"/>
    <xf numFmtId="0" fontId="0" fillId="4" borderId="1" xfId="0" applyFill="1" applyBorder="1"/>
    <xf numFmtId="0" fontId="0" fillId="0" borderId="1" xfId="0" applyBorder="1" applyProtection="1">
      <protection locked="0"/>
    </xf>
    <xf numFmtId="9" fontId="0" fillId="11" borderId="6" xfId="2" applyFont="1" applyFill="1" applyBorder="1" applyProtection="1"/>
    <xf numFmtId="2" fontId="11" fillId="4" borderId="3" xfId="1" applyNumberFormat="1" applyFont="1" applyFill="1" applyBorder="1" applyAlignment="1" applyProtection="1">
      <alignment horizontal="center" vertical="center" wrapText="1"/>
    </xf>
    <xf numFmtId="2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8" fillId="4" borderId="1" xfId="1" applyNumberFormat="1" applyFont="1" applyFill="1" applyBorder="1" applyAlignment="1" applyProtection="1">
      <alignment horizontal="center" vertical="center" wrapText="1"/>
    </xf>
    <xf numFmtId="2" fontId="8" fillId="4" borderId="2" xfId="1" applyNumberFormat="1" applyFont="1" applyFill="1" applyBorder="1" applyAlignment="1" applyProtection="1">
      <alignment horizontal="center" vertical="center" wrapText="1"/>
    </xf>
    <xf numFmtId="2" fontId="11" fillId="9" borderId="4" xfId="1" applyNumberFormat="1" applyFont="1" applyFill="1" applyBorder="1" applyAlignment="1" applyProtection="1">
      <alignment horizontal="center" vertical="center" wrapText="1"/>
    </xf>
    <xf numFmtId="2" fontId="8" fillId="9" borderId="1" xfId="1" applyNumberFormat="1" applyFont="1" applyFill="1" applyBorder="1" applyAlignment="1" applyProtection="1">
      <alignment horizontal="center" vertical="center" wrapText="1"/>
    </xf>
    <xf numFmtId="2" fontId="8" fillId="9" borderId="5" xfId="1" applyNumberFormat="1" applyFont="1" applyFill="1" applyBorder="1" applyAlignment="1" applyProtection="1">
      <alignment horizontal="center" vertical="center" wrapText="1"/>
    </xf>
    <xf numFmtId="2" fontId="11" fillId="4" borderId="30" xfId="1" applyNumberFormat="1" applyFont="1" applyFill="1" applyBorder="1" applyAlignment="1" applyProtection="1">
      <alignment horizontal="center" vertical="center" wrapText="1"/>
    </xf>
    <xf numFmtId="2" fontId="11" fillId="0" borderId="28" xfId="1" applyNumberFormat="1" applyFont="1" applyFill="1" applyBorder="1" applyAlignment="1" applyProtection="1">
      <alignment horizontal="center" vertical="center" wrapText="1"/>
      <protection locked="0"/>
    </xf>
    <xf numFmtId="2" fontId="8" fillId="4" borderId="28" xfId="1" applyNumberFormat="1" applyFont="1" applyFill="1" applyBorder="1" applyAlignment="1" applyProtection="1">
      <alignment horizontal="center" vertical="center" wrapText="1"/>
    </xf>
    <xf numFmtId="2" fontId="8" fillId="4" borderId="31" xfId="1" applyNumberFormat="1" applyFont="1" applyFill="1" applyBorder="1" applyAlignment="1" applyProtection="1">
      <alignment horizontal="center" vertical="center" wrapText="1"/>
    </xf>
    <xf numFmtId="2" fontId="11" fillId="4" borderId="28" xfId="1" applyNumberFormat="1" applyFont="1" applyFill="1" applyBorder="1" applyAlignment="1" applyProtection="1">
      <alignment horizontal="center" vertical="center" wrapText="1"/>
    </xf>
    <xf numFmtId="2" fontId="11" fillId="4" borderId="29" xfId="1" applyNumberFormat="1" applyFont="1" applyFill="1" applyBorder="1" applyAlignment="1" applyProtection="1">
      <alignment horizontal="center" vertical="center" wrapText="1"/>
    </xf>
    <xf numFmtId="2" fontId="11" fillId="4" borderId="1" xfId="1" applyNumberFormat="1" applyFont="1" applyFill="1" applyBorder="1" applyAlignment="1" applyProtection="1">
      <alignment horizontal="center" vertical="center" wrapText="1"/>
    </xf>
    <xf numFmtId="2" fontId="11" fillId="4" borderId="5" xfId="1" applyNumberFormat="1" applyFont="1" applyFill="1" applyBorder="1" applyAlignment="1" applyProtection="1">
      <alignment horizontal="center" vertical="center" wrapText="1"/>
    </xf>
    <xf numFmtId="2" fontId="11" fillId="4" borderId="24" xfId="1" applyNumberFormat="1" applyFont="1" applyFill="1" applyBorder="1" applyAlignment="1" applyProtection="1">
      <alignment horizontal="center" vertical="center" wrapText="1"/>
    </xf>
    <xf numFmtId="2" fontId="11" fillId="0" borderId="20" xfId="1" applyNumberFormat="1" applyFont="1" applyFill="1" applyBorder="1" applyAlignment="1" applyProtection="1">
      <alignment horizontal="center" vertical="center" wrapText="1"/>
      <protection locked="0"/>
    </xf>
    <xf numFmtId="2" fontId="11" fillId="9" borderId="18" xfId="1" applyNumberFormat="1" applyFont="1" applyFill="1" applyBorder="1" applyAlignment="1" applyProtection="1">
      <alignment horizontal="center" vertical="center" wrapText="1"/>
    </xf>
    <xf numFmtId="2" fontId="10" fillId="2" borderId="14" xfId="1" applyNumberFormat="1" applyFont="1" applyFill="1" applyBorder="1" applyAlignment="1" applyProtection="1">
      <alignment horizontal="center" vertical="center" wrapText="1"/>
    </xf>
    <xf numFmtId="2" fontId="10" fillId="2" borderId="17" xfId="1" applyNumberFormat="1" applyFont="1" applyFill="1" applyBorder="1" applyAlignment="1" applyProtection="1">
      <alignment horizontal="center" vertical="center" wrapText="1"/>
    </xf>
    <xf numFmtId="2" fontId="9" fillId="0" borderId="17" xfId="1" applyNumberFormat="1" applyFont="1" applyFill="1" applyBorder="1" applyAlignment="1" applyProtection="1">
      <alignment horizontal="center" vertical="center" wrapText="1"/>
      <protection locked="0"/>
    </xf>
    <xf numFmtId="2" fontId="10" fillId="0" borderId="15" xfId="1" applyNumberFormat="1" applyFont="1" applyFill="1" applyBorder="1" applyAlignment="1" applyProtection="1">
      <alignment horizontal="center" vertical="center" wrapText="1"/>
      <protection locked="0"/>
    </xf>
    <xf numFmtId="2" fontId="10" fillId="2" borderId="16" xfId="1" applyNumberFormat="1" applyFont="1" applyFill="1" applyBorder="1" applyAlignment="1" applyProtection="1">
      <alignment horizontal="center" vertical="center" wrapText="1"/>
    </xf>
    <xf numFmtId="2" fontId="10" fillId="0" borderId="23" xfId="1" applyNumberFormat="1" applyFont="1" applyFill="1" applyBorder="1" applyAlignment="1" applyProtection="1">
      <alignment horizontal="center" vertical="center" wrapText="1"/>
      <protection locked="0"/>
    </xf>
    <xf numFmtId="2" fontId="10" fillId="2" borderId="15" xfId="1" applyNumberFormat="1" applyFont="1" applyFill="1" applyBorder="1" applyAlignment="1" applyProtection="1">
      <alignment horizontal="center" vertical="center" wrapText="1"/>
    </xf>
    <xf numFmtId="2" fontId="10" fillId="2" borderId="3" xfId="1" applyNumberFormat="1" applyFont="1" applyFill="1" applyBorder="1" applyAlignment="1" applyProtection="1">
      <alignment horizontal="center" vertical="center" wrapText="1"/>
    </xf>
    <xf numFmtId="2" fontId="9" fillId="2" borderId="12" xfId="1" applyNumberFormat="1" applyFont="1" applyFill="1" applyBorder="1" applyAlignment="1" applyProtection="1">
      <alignment horizontal="center" vertical="center" wrapText="1"/>
    </xf>
    <xf numFmtId="2" fontId="9" fillId="2" borderId="21" xfId="1" applyNumberFormat="1" applyFont="1" applyFill="1" applyBorder="1" applyAlignment="1" applyProtection="1">
      <alignment horizontal="center" vertical="center" wrapText="1"/>
    </xf>
    <xf numFmtId="2" fontId="9" fillId="2" borderId="10" xfId="1" applyNumberFormat="1" applyFont="1" applyFill="1" applyBorder="1" applyAlignment="1" applyProtection="1">
      <alignment horizontal="center" vertical="center" wrapText="1"/>
    </xf>
    <xf numFmtId="2" fontId="11" fillId="4" borderId="13" xfId="1" applyNumberFormat="1" applyFont="1" applyFill="1" applyBorder="1" applyAlignment="1" applyProtection="1">
      <alignment horizontal="center" vertical="center" wrapText="1"/>
    </xf>
    <xf numFmtId="2" fontId="11" fillId="0" borderId="7" xfId="1" applyNumberFormat="1" applyFont="1" applyFill="1" applyBorder="1" applyAlignment="1" applyProtection="1">
      <alignment horizontal="center" vertical="center" wrapText="1"/>
      <protection locked="0"/>
    </xf>
    <xf numFmtId="2" fontId="8" fillId="4" borderId="7" xfId="1" applyNumberFormat="1" applyFont="1" applyFill="1" applyBorder="1" applyAlignment="1" applyProtection="1">
      <alignment horizontal="center" vertical="center" wrapText="1"/>
    </xf>
    <xf numFmtId="2" fontId="8" fillId="4" borderId="22" xfId="1" applyNumberFormat="1" applyFont="1" applyFill="1" applyBorder="1" applyAlignment="1" applyProtection="1">
      <alignment horizontal="center" vertical="center" wrapText="1"/>
    </xf>
    <xf numFmtId="2" fontId="11" fillId="9" borderId="6" xfId="1" applyNumberFormat="1" applyFont="1" applyFill="1" applyBorder="1" applyAlignment="1" applyProtection="1">
      <alignment horizontal="center" vertical="center" wrapText="1"/>
    </xf>
    <xf numFmtId="2" fontId="8" fillId="9" borderId="7" xfId="1" applyNumberFormat="1" applyFont="1" applyFill="1" applyBorder="1" applyAlignment="1" applyProtection="1">
      <alignment horizontal="center" vertical="center" wrapText="1"/>
    </xf>
    <xf numFmtId="2" fontId="8" fillId="9" borderId="8" xfId="1" applyNumberFormat="1" applyFont="1" applyFill="1" applyBorder="1" applyAlignment="1" applyProtection="1">
      <alignment horizontal="center" vertical="center" wrapText="1"/>
    </xf>
    <xf numFmtId="2" fontId="11" fillId="4" borderId="7" xfId="1" applyNumberFormat="1" applyFont="1" applyFill="1" applyBorder="1" applyAlignment="1" applyProtection="1">
      <alignment horizontal="center" vertical="center" wrapText="1"/>
    </xf>
    <xf numFmtId="2" fontId="11" fillId="4" borderId="8" xfId="1" applyNumberFormat="1" applyFont="1" applyFill="1" applyBorder="1" applyAlignment="1" applyProtection="1">
      <alignment horizontal="center" vertical="center" wrapText="1"/>
    </xf>
    <xf numFmtId="2" fontId="9" fillId="2" borderId="9" xfId="1" applyNumberFormat="1" applyFont="1" applyFill="1" applyBorder="1" applyAlignment="1" applyProtection="1">
      <alignment horizontal="center" vertical="center" wrapText="1"/>
    </xf>
    <xf numFmtId="2" fontId="8" fillId="0" borderId="2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5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22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8" xfId="1" applyNumberFormat="1" applyFont="1" applyFill="1" applyBorder="1" applyAlignment="1" applyProtection="1">
      <alignment horizontal="center" vertical="center" wrapText="1"/>
      <protection locked="0"/>
    </xf>
    <xf numFmtId="2" fontId="10" fillId="2" borderId="4" xfId="1" applyNumberFormat="1" applyFont="1" applyFill="1" applyBorder="1" applyAlignment="1" applyProtection="1">
      <alignment horizontal="center" vertical="center" wrapText="1"/>
    </xf>
    <xf numFmtId="2" fontId="9" fillId="2" borderId="17" xfId="1" applyNumberFormat="1" applyFont="1" applyFill="1" applyBorder="1" applyAlignment="1" applyProtection="1">
      <alignment horizontal="center" vertical="center" wrapText="1"/>
    </xf>
    <xf numFmtId="2" fontId="9" fillId="2" borderId="15" xfId="1" applyNumberFormat="1" applyFont="1" applyFill="1" applyBorder="1" applyAlignment="1" applyProtection="1">
      <alignment horizontal="center" vertical="center" wrapText="1"/>
    </xf>
    <xf numFmtId="166" fontId="0" fillId="6" borderId="1" xfId="0" applyNumberFormat="1" applyFill="1" applyBorder="1" applyAlignment="1">
      <alignment vertical="center"/>
    </xf>
    <xf numFmtId="166" fontId="0" fillId="6" borderId="7" xfId="0" applyNumberFormat="1" applyFill="1" applyBorder="1" applyAlignment="1">
      <alignment vertical="center"/>
    </xf>
    <xf numFmtId="166" fontId="2" fillId="6" borderId="28" xfId="0" applyNumberFormat="1" applyFont="1" applyFill="1" applyBorder="1" applyAlignment="1">
      <alignment vertical="center"/>
    </xf>
    <xf numFmtId="2" fontId="4" fillId="3" borderId="1" xfId="1" applyNumberFormat="1" applyFont="1" applyFill="1" applyBorder="1" applyAlignment="1" applyProtection="1">
      <alignment horizontal="center" vertical="center" wrapText="1"/>
    </xf>
    <xf numFmtId="2" fontId="19" fillId="4" borderId="1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/>
    </xf>
    <xf numFmtId="2" fontId="16" fillId="4" borderId="1" xfId="0" applyNumberFormat="1" applyFont="1" applyFill="1" applyBorder="1" applyAlignment="1">
      <alignment horizontal="center"/>
    </xf>
    <xf numFmtId="166" fontId="16" fillId="2" borderId="12" xfId="0" applyNumberFormat="1" applyFont="1" applyFill="1" applyBorder="1"/>
    <xf numFmtId="166" fontId="16" fillId="6" borderId="12" xfId="0" applyNumberFormat="1" applyFont="1" applyFill="1" applyBorder="1"/>
    <xf numFmtId="166" fontId="5" fillId="3" borderId="10" xfId="0" applyNumberFormat="1" applyFont="1" applyFill="1" applyBorder="1"/>
    <xf numFmtId="166" fontId="16" fillId="2" borderId="1" xfId="0" applyNumberFormat="1" applyFont="1" applyFill="1" applyBorder="1"/>
    <xf numFmtId="166" fontId="16" fillId="6" borderId="1" xfId="0" applyNumberFormat="1" applyFont="1" applyFill="1" applyBorder="1"/>
    <xf numFmtId="166" fontId="5" fillId="3" borderId="5" xfId="0" applyNumberFormat="1" applyFont="1" applyFill="1" applyBorder="1"/>
    <xf numFmtId="166" fontId="16" fillId="2" borderId="7" xfId="0" applyNumberFormat="1" applyFont="1" applyFill="1" applyBorder="1"/>
    <xf numFmtId="166" fontId="16" fillId="6" borderId="7" xfId="0" applyNumberFormat="1" applyFont="1" applyFill="1" applyBorder="1"/>
    <xf numFmtId="166" fontId="5" fillId="3" borderId="8" xfId="0" applyNumberFormat="1" applyFont="1" applyFill="1" applyBorder="1"/>
    <xf numFmtId="166" fontId="5" fillId="3" borderId="17" xfId="0" applyNumberFormat="1" applyFont="1" applyFill="1" applyBorder="1"/>
    <xf numFmtId="166" fontId="5" fillId="3" borderId="15" xfId="0" applyNumberFormat="1" applyFont="1" applyFill="1" applyBorder="1"/>
    <xf numFmtId="0" fontId="6" fillId="5" borderId="1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 wrapText="1"/>
    </xf>
    <xf numFmtId="0" fontId="9" fillId="5" borderId="34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0" fillId="5" borderId="0" xfId="0" applyFill="1" applyAlignment="1" applyProtection="1">
      <alignment horizontal="left"/>
    </xf>
    <xf numFmtId="0" fontId="0" fillId="5" borderId="0" xfId="0" applyFill="1" applyProtection="1"/>
    <xf numFmtId="0" fontId="5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vertical="center" wrapText="1"/>
    </xf>
    <xf numFmtId="0" fontId="17" fillId="5" borderId="0" xfId="0" applyFont="1" applyFill="1" applyAlignment="1" applyProtection="1">
      <alignment vertical="center" wrapText="1"/>
    </xf>
    <xf numFmtId="0" fontId="18" fillId="5" borderId="0" xfId="0" applyFont="1" applyFill="1" applyProtection="1"/>
    <xf numFmtId="0" fontId="8" fillId="2" borderId="27" xfId="0" applyFont="1" applyFill="1" applyBorder="1" applyAlignment="1" applyProtection="1">
      <alignment horizontal="left"/>
    </xf>
    <xf numFmtId="0" fontId="8" fillId="2" borderId="28" xfId="0" applyFont="1" applyFill="1" applyBorder="1" applyAlignment="1" applyProtection="1">
      <alignment horizontal="center"/>
    </xf>
    <xf numFmtId="0" fontId="8" fillId="2" borderId="10" xfId="0" applyFont="1" applyFill="1" applyBorder="1" applyAlignment="1" applyProtection="1">
      <alignment horizontal="center"/>
    </xf>
    <xf numFmtId="0" fontId="9" fillId="4" borderId="36" xfId="0" applyFont="1" applyFill="1" applyBorder="1" applyAlignment="1" applyProtection="1">
      <alignment horizontal="center"/>
    </xf>
    <xf numFmtId="0" fontId="9" fillId="4" borderId="37" xfId="0" applyFont="1" applyFill="1" applyBorder="1" applyAlignment="1" applyProtection="1">
      <alignment horizontal="center"/>
    </xf>
    <xf numFmtId="0" fontId="9" fillId="4" borderId="38" xfId="0" applyFont="1" applyFill="1" applyBorder="1" applyAlignment="1" applyProtection="1">
      <alignment horizontal="center"/>
    </xf>
    <xf numFmtId="0" fontId="9" fillId="9" borderId="36" xfId="0" applyFont="1" applyFill="1" applyBorder="1" applyAlignment="1" applyProtection="1">
      <alignment horizontal="center"/>
    </xf>
    <xf numFmtId="0" fontId="9" fillId="9" borderId="37" xfId="0" applyFont="1" applyFill="1" applyBorder="1" applyAlignment="1" applyProtection="1">
      <alignment horizontal="center"/>
    </xf>
    <xf numFmtId="0" fontId="9" fillId="9" borderId="38" xfId="0" applyFont="1" applyFill="1" applyBorder="1" applyAlignment="1" applyProtection="1">
      <alignment horizontal="center"/>
    </xf>
    <xf numFmtId="0" fontId="0" fillId="0" borderId="0" xfId="0" applyProtection="1"/>
    <xf numFmtId="0" fontId="10" fillId="2" borderId="6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8" xfId="0" applyFont="1" applyFill="1" applyBorder="1" applyAlignment="1" applyProtection="1">
      <alignment horizontal="center" vertical="center" wrapText="1"/>
    </xf>
    <xf numFmtId="0" fontId="8" fillId="7" borderId="13" xfId="0" applyFont="1" applyFill="1" applyBorder="1" applyAlignment="1" applyProtection="1">
      <alignment horizontal="center" vertical="center" wrapText="1"/>
    </xf>
    <xf numFmtId="0" fontId="8" fillId="7" borderId="7" xfId="0" applyFont="1" applyFill="1" applyBorder="1" applyAlignment="1" applyProtection="1">
      <alignment horizontal="center" vertical="center" wrapText="1"/>
    </xf>
    <xf numFmtId="0" fontId="8" fillId="7" borderId="22" xfId="0" applyFont="1" applyFill="1" applyBorder="1" applyAlignment="1" applyProtection="1">
      <alignment horizontal="center" vertical="center" wrapText="1"/>
    </xf>
    <xf numFmtId="0" fontId="8" fillId="10" borderId="6" xfId="0" applyFont="1" applyFill="1" applyBorder="1" applyAlignment="1" applyProtection="1">
      <alignment horizontal="center" vertical="center" wrapText="1"/>
    </xf>
    <xf numFmtId="0" fontId="8" fillId="10" borderId="7" xfId="0" applyFont="1" applyFill="1" applyBorder="1" applyAlignment="1" applyProtection="1">
      <alignment horizontal="center" vertical="center" wrapText="1"/>
    </xf>
    <xf numFmtId="0" fontId="8" fillId="10" borderId="8" xfId="0" applyFont="1" applyFill="1" applyBorder="1" applyAlignment="1" applyProtection="1">
      <alignment horizontal="center" vertical="center" wrapText="1"/>
    </xf>
    <xf numFmtId="0" fontId="8" fillId="7" borderId="8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left" vertical="center" wrapText="1"/>
    </xf>
    <xf numFmtId="0" fontId="10" fillId="2" borderId="12" xfId="0" applyFont="1" applyFill="1" applyBorder="1" applyAlignment="1" applyProtection="1">
      <alignment horizontal="center" vertical="center" wrapText="1"/>
    </xf>
    <xf numFmtId="2" fontId="10" fillId="2" borderId="10" xfId="0" applyNumberFormat="1" applyFont="1" applyFill="1" applyBorder="1" applyAlignment="1" applyProtection="1">
      <alignment horizontal="center" vertical="center" wrapText="1"/>
    </xf>
    <xf numFmtId="2" fontId="10" fillId="2" borderId="12" xfId="0" applyNumberFormat="1" applyFont="1" applyFill="1" applyBorder="1" applyAlignment="1" applyProtection="1">
      <alignment horizontal="center" vertical="center" wrapText="1"/>
    </xf>
    <xf numFmtId="2" fontId="10" fillId="2" borderId="17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1" fillId="2" borderId="4" xfId="0" applyFont="1" applyFill="1" applyBorder="1" applyAlignment="1" applyProtection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2" fontId="11" fillId="2" borderId="5" xfId="0" applyNumberFormat="1" applyFont="1" applyFill="1" applyBorder="1" applyAlignment="1" applyProtection="1">
      <alignment horizontal="center" vertical="center" wrapText="1"/>
    </xf>
    <xf numFmtId="0" fontId="11" fillId="2" borderId="18" xfId="0" applyFont="1" applyFill="1" applyBorder="1" applyAlignment="1" applyProtection="1">
      <alignment horizontal="left" vertical="center" wrapText="1"/>
    </xf>
    <xf numFmtId="0" fontId="11" fillId="2" borderId="20" xfId="0" applyFont="1" applyFill="1" applyBorder="1" applyAlignment="1" applyProtection="1">
      <alignment horizontal="center" vertical="center" wrapText="1"/>
    </xf>
    <xf numFmtId="2" fontId="11" fillId="2" borderId="19" xfId="0" applyNumberFormat="1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 applyProtection="1">
      <alignment horizontal="left" vertical="center" wrapText="1"/>
    </xf>
    <xf numFmtId="0" fontId="10" fillId="2" borderId="17" xfId="0" applyFont="1" applyFill="1" applyBorder="1" applyAlignment="1" applyProtection="1">
      <alignment horizontal="center" vertical="center" wrapText="1"/>
    </xf>
    <xf numFmtId="2" fontId="10" fillId="2" borderId="15" xfId="0" applyNumberFormat="1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wrapText="1"/>
    </xf>
    <xf numFmtId="2" fontId="10" fillId="2" borderId="9" xfId="0" applyNumberFormat="1" applyFont="1" applyFill="1" applyBorder="1" applyAlignment="1" applyProtection="1">
      <alignment horizontal="center" vertical="center" wrapText="1"/>
    </xf>
    <xf numFmtId="2" fontId="10" fillId="2" borderId="11" xfId="0" applyNumberFormat="1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2" fontId="11" fillId="2" borderId="8" xfId="0" applyNumberFormat="1" applyFont="1" applyFill="1" applyBorder="1" applyAlignment="1" applyProtection="1">
      <alignment horizontal="center" vertical="center" wrapText="1"/>
    </xf>
    <xf numFmtId="2" fontId="9" fillId="2" borderId="11" xfId="0" applyNumberFormat="1" applyFont="1" applyFill="1" applyBorder="1" applyAlignment="1" applyProtection="1">
      <alignment horizontal="center"/>
    </xf>
    <xf numFmtId="0" fontId="11" fillId="2" borderId="5" xfId="0" applyFont="1" applyFill="1" applyBorder="1" applyAlignment="1" applyProtection="1">
      <alignment horizontal="center" vertical="center" wrapText="1"/>
    </xf>
    <xf numFmtId="2" fontId="11" fillId="4" borderId="1" xfId="0" applyNumberFormat="1" applyFont="1" applyFill="1" applyBorder="1" applyAlignment="1" applyProtection="1">
      <alignment horizontal="center" vertical="center" wrapText="1"/>
    </xf>
    <xf numFmtId="2" fontId="11" fillId="9" borderId="1" xfId="0" applyNumberFormat="1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2" fontId="11" fillId="4" borderId="7" xfId="0" applyNumberFormat="1" applyFont="1" applyFill="1" applyBorder="1" applyAlignment="1" applyProtection="1">
      <alignment horizontal="center" vertical="center" wrapText="1"/>
    </xf>
    <xf numFmtId="2" fontId="11" fillId="9" borderId="7" xfId="0" applyNumberFormat="1" applyFont="1" applyFill="1" applyBorder="1" applyAlignment="1" applyProtection="1">
      <alignment horizontal="center" vertical="center" wrapText="1"/>
    </xf>
    <xf numFmtId="0" fontId="8" fillId="2" borderId="18" xfId="0" applyFont="1" applyFill="1" applyBorder="1" applyAlignment="1" applyProtection="1">
      <alignment horizontal="left"/>
    </xf>
    <xf numFmtId="0" fontId="9" fillId="2" borderId="20" xfId="0" applyFont="1" applyFill="1" applyBorder="1" applyAlignment="1" applyProtection="1">
      <alignment horizontal="center"/>
    </xf>
    <xf numFmtId="0" fontId="8" fillId="2" borderId="19" xfId="0" applyFont="1" applyFill="1" applyBorder="1" applyAlignment="1" applyProtection="1">
      <alignment horizontal="center"/>
    </xf>
    <xf numFmtId="2" fontId="8" fillId="2" borderId="24" xfId="0" applyNumberFormat="1" applyFont="1" applyFill="1" applyBorder="1" applyAlignment="1" applyProtection="1">
      <alignment horizontal="center"/>
    </xf>
    <xf numFmtId="2" fontId="8" fillId="2" borderId="20" xfId="0" applyNumberFormat="1" applyFont="1" applyFill="1" applyBorder="1" applyAlignment="1" applyProtection="1">
      <alignment horizontal="center"/>
    </xf>
    <xf numFmtId="2" fontId="8" fillId="2" borderId="25" xfId="0" applyNumberFormat="1" applyFont="1" applyFill="1" applyBorder="1" applyAlignment="1" applyProtection="1">
      <alignment horizontal="center" vertical="center"/>
    </xf>
    <xf numFmtId="2" fontId="8" fillId="2" borderId="18" xfId="0" applyNumberFormat="1" applyFont="1" applyFill="1" applyBorder="1" applyAlignment="1" applyProtection="1">
      <alignment horizontal="center"/>
    </xf>
    <xf numFmtId="2" fontId="8" fillId="2" borderId="19" xfId="0" applyNumberFormat="1" applyFont="1" applyFill="1" applyBorder="1" applyAlignment="1" applyProtection="1">
      <alignment horizontal="center"/>
    </xf>
    <xf numFmtId="2" fontId="8" fillId="2" borderId="25" xfId="0" applyNumberFormat="1" applyFont="1" applyFill="1" applyBorder="1" applyAlignment="1" applyProtection="1">
      <alignment horizontal="center"/>
    </xf>
    <xf numFmtId="0" fontId="18" fillId="5" borderId="0" xfId="0" applyFont="1" applyFill="1" applyAlignment="1" applyProtection="1">
      <alignment horizontal="left"/>
    </xf>
    <xf numFmtId="2" fontId="18" fillId="5" borderId="0" xfId="0" applyNumberFormat="1" applyFont="1" applyFill="1" applyProtection="1"/>
    <xf numFmtId="2" fontId="9" fillId="4" borderId="36" xfId="0" applyNumberFormat="1" applyFont="1" applyFill="1" applyBorder="1" applyAlignment="1" applyProtection="1">
      <alignment horizontal="center"/>
    </xf>
    <xf numFmtId="2" fontId="9" fillId="4" borderId="37" xfId="0" applyNumberFormat="1" applyFont="1" applyFill="1" applyBorder="1" applyAlignment="1" applyProtection="1">
      <alignment horizontal="center"/>
    </xf>
    <xf numFmtId="2" fontId="9" fillId="4" borderId="38" xfId="0" applyNumberFormat="1" applyFont="1" applyFill="1" applyBorder="1" applyAlignment="1" applyProtection="1">
      <alignment horizontal="center"/>
    </xf>
    <xf numFmtId="2" fontId="9" fillId="9" borderId="36" xfId="0" applyNumberFormat="1" applyFont="1" applyFill="1" applyBorder="1" applyAlignment="1" applyProtection="1">
      <alignment horizontal="center"/>
    </xf>
    <xf numFmtId="2" fontId="9" fillId="9" borderId="37" xfId="0" applyNumberFormat="1" applyFont="1" applyFill="1" applyBorder="1" applyAlignment="1" applyProtection="1">
      <alignment horizontal="center"/>
    </xf>
    <xf numFmtId="2" fontId="9" fillId="9" borderId="38" xfId="0" applyNumberFormat="1" applyFont="1" applyFill="1" applyBorder="1" applyAlignment="1" applyProtection="1">
      <alignment horizontal="center"/>
    </xf>
    <xf numFmtId="2" fontId="8" fillId="7" borderId="13" xfId="0" applyNumberFormat="1" applyFont="1" applyFill="1" applyBorder="1" applyAlignment="1" applyProtection="1">
      <alignment horizontal="center" vertical="center" wrapText="1"/>
    </xf>
    <xf numFmtId="2" fontId="8" fillId="7" borderId="7" xfId="0" applyNumberFormat="1" applyFont="1" applyFill="1" applyBorder="1" applyAlignment="1" applyProtection="1">
      <alignment horizontal="center" vertical="center" wrapText="1"/>
    </xf>
    <xf numFmtId="2" fontId="8" fillId="7" borderId="22" xfId="0" applyNumberFormat="1" applyFont="1" applyFill="1" applyBorder="1" applyAlignment="1" applyProtection="1">
      <alignment horizontal="center" vertical="center" wrapText="1"/>
    </xf>
    <xf numFmtId="2" fontId="8" fillId="10" borderId="6" xfId="0" applyNumberFormat="1" applyFont="1" applyFill="1" applyBorder="1" applyAlignment="1" applyProtection="1">
      <alignment horizontal="center" vertical="center" wrapText="1"/>
    </xf>
    <xf numFmtId="2" fontId="8" fillId="10" borderId="7" xfId="0" applyNumberFormat="1" applyFont="1" applyFill="1" applyBorder="1" applyAlignment="1" applyProtection="1">
      <alignment horizontal="center" vertical="center" wrapText="1"/>
    </xf>
    <xf numFmtId="2" fontId="8" fillId="10" borderId="8" xfId="0" applyNumberFormat="1" applyFont="1" applyFill="1" applyBorder="1" applyAlignment="1" applyProtection="1">
      <alignment horizontal="center" vertical="center" wrapText="1"/>
    </xf>
    <xf numFmtId="2" fontId="8" fillId="7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980660</xdr:colOff>
      <xdr:row>0</xdr:row>
      <xdr:rowOff>0</xdr:rowOff>
    </xdr:from>
    <xdr:ext cx="4552122" cy="887896"/>
    <xdr:pic>
      <xdr:nvPicPr>
        <xdr:cNvPr id="3" name="image1.png">
          <a:extLst>
            <a:ext uri="{FF2B5EF4-FFF2-40B4-BE49-F238E27FC236}">
              <a16:creationId xmlns:a16="http://schemas.microsoft.com/office/drawing/2014/main" id="{6C79161C-1DA8-48E4-825C-18B6C6C7C46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80660" y="0"/>
          <a:ext cx="4552122" cy="887896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8385745-0761-4B4D-8E6A-B1A511E7D614}">
  <we:reference id="wa200010215" version="2.0.0.0" store="it-IT" storeType="OMEX"/>
  <we:alternateReferences>
    <we:reference id="wa200010215" version="2.0.0.0" store="it-IT" storeType="OMEX"/>
  </we:alternateReferences>
  <we:properties>
    <we:property name="bps.codex_control.document_id" value="&quot;15c4f887-f47a-4d5a-8190-4fc302ca1ac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3"/>
  <sheetViews>
    <sheetView zoomScale="115" zoomScaleNormal="115" zoomScaleSheetLayoutView="100" workbookViewId="0">
      <selection activeCell="B27" sqref="B27"/>
    </sheetView>
  </sheetViews>
  <sheetFormatPr baseColWidth="10" defaultColWidth="8.6640625" defaultRowHeight="15" x14ac:dyDescent="0.2"/>
  <cols>
    <col min="1" max="1" width="20.33203125" customWidth="1"/>
    <col min="2" max="2" width="46" customWidth="1"/>
    <col min="3" max="3" width="29.6640625" customWidth="1"/>
    <col min="5" max="19" width="8.6640625" style="3"/>
  </cols>
  <sheetData>
    <row r="1" spans="1:4" x14ac:dyDescent="0.2">
      <c r="A1" s="3"/>
      <c r="B1" s="3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/>
      <c r="B3" s="3"/>
      <c r="C3" s="3"/>
      <c r="D3" s="3"/>
    </row>
    <row r="4" spans="1:4" x14ac:dyDescent="0.2">
      <c r="A4" s="3"/>
      <c r="B4" s="3"/>
      <c r="C4" s="3"/>
      <c r="D4" s="3"/>
    </row>
    <row r="5" spans="1:4" x14ac:dyDescent="0.2">
      <c r="A5" s="3"/>
      <c r="B5" s="3"/>
      <c r="C5" s="3"/>
      <c r="D5" s="3"/>
    </row>
    <row r="6" spans="1:4" ht="68.5" customHeight="1" x14ac:dyDescent="0.2">
      <c r="A6" s="115" t="s">
        <v>82</v>
      </c>
      <c r="B6" s="116"/>
      <c r="C6" s="117"/>
      <c r="D6" s="3"/>
    </row>
    <row r="7" spans="1:4" ht="16" thickBot="1" x14ac:dyDescent="0.25">
      <c r="A7" s="3"/>
      <c r="B7" s="3" t="s">
        <v>64</v>
      </c>
      <c r="C7" s="3"/>
      <c r="D7" s="3"/>
    </row>
    <row r="8" spans="1:4" x14ac:dyDescent="0.2">
      <c r="A8" s="4" t="s">
        <v>66</v>
      </c>
      <c r="B8" s="5" t="s">
        <v>65</v>
      </c>
      <c r="C8" s="3"/>
      <c r="D8" s="3"/>
    </row>
    <row r="9" spans="1:4" x14ac:dyDescent="0.2">
      <c r="A9" s="6" t="s">
        <v>38</v>
      </c>
      <c r="B9" s="7" t="s">
        <v>45</v>
      </c>
      <c r="C9" s="3"/>
      <c r="D9" s="3"/>
    </row>
    <row r="10" spans="1:4" ht="48" x14ac:dyDescent="0.2">
      <c r="A10" s="8" t="s">
        <v>46</v>
      </c>
      <c r="B10" s="9" t="s">
        <v>47</v>
      </c>
      <c r="C10" s="3"/>
      <c r="D10" s="3"/>
    </row>
    <row r="11" spans="1:4" x14ac:dyDescent="0.2">
      <c r="A11" s="6" t="s">
        <v>37</v>
      </c>
      <c r="B11" s="7" t="s">
        <v>48</v>
      </c>
      <c r="C11" s="3"/>
      <c r="D11" s="3"/>
    </row>
    <row r="12" spans="1:4" ht="16" thickBot="1" x14ac:dyDescent="0.25">
      <c r="A12" s="10" t="s">
        <v>36</v>
      </c>
      <c r="B12" s="11" t="s">
        <v>49</v>
      </c>
      <c r="C12" s="3"/>
      <c r="D12" s="3"/>
    </row>
    <row r="13" spans="1:4" x14ac:dyDescent="0.2">
      <c r="A13" s="12"/>
      <c r="B13" s="12"/>
      <c r="C13" s="12"/>
      <c r="D13" s="3"/>
    </row>
    <row r="14" spans="1:4" x14ac:dyDescent="0.2">
      <c r="A14" s="12"/>
      <c r="B14" s="12"/>
      <c r="C14" s="12"/>
      <c r="D14" s="3"/>
    </row>
    <row r="15" spans="1:4" x14ac:dyDescent="0.2">
      <c r="A15" s="114" t="s">
        <v>25</v>
      </c>
      <c r="B15" s="114"/>
      <c r="C15" s="114"/>
      <c r="D15" s="3"/>
    </row>
    <row r="16" spans="1:4" x14ac:dyDescent="0.2">
      <c r="A16" s="13" t="s">
        <v>26</v>
      </c>
      <c r="B16" s="13" t="s">
        <v>27</v>
      </c>
      <c r="C16" s="13" t="s">
        <v>77</v>
      </c>
      <c r="D16" s="3"/>
    </row>
    <row r="17" spans="1:4" x14ac:dyDescent="0.2">
      <c r="A17" s="14" t="s">
        <v>76</v>
      </c>
      <c r="B17" s="1"/>
      <c r="C17" s="2"/>
      <c r="D17" s="3"/>
    </row>
    <row r="18" spans="1:4" x14ac:dyDescent="0.2">
      <c r="A18" s="14" t="s">
        <v>28</v>
      </c>
      <c r="B18" s="1"/>
      <c r="C18" s="2"/>
      <c r="D18" s="3"/>
    </row>
    <row r="19" spans="1:4" x14ac:dyDescent="0.2">
      <c r="A19" s="14" t="s">
        <v>29</v>
      </c>
      <c r="B19" s="1"/>
      <c r="C19" s="2"/>
      <c r="D19" s="3"/>
    </row>
    <row r="20" spans="1:4" x14ac:dyDescent="0.2">
      <c r="A20" s="14" t="s">
        <v>30</v>
      </c>
      <c r="B20" s="1"/>
      <c r="C20" s="2"/>
      <c r="D20" s="3"/>
    </row>
    <row r="21" spans="1:4" x14ac:dyDescent="0.2">
      <c r="A21" s="14" t="s">
        <v>31</v>
      </c>
      <c r="B21" s="1"/>
      <c r="C21" s="2"/>
      <c r="D21" s="3"/>
    </row>
    <row r="22" spans="1:4" x14ac:dyDescent="0.2">
      <c r="A22" s="14" t="s">
        <v>32</v>
      </c>
      <c r="B22" s="1"/>
      <c r="C22" s="2"/>
      <c r="D22" s="3"/>
    </row>
    <row r="23" spans="1:4" x14ac:dyDescent="0.2">
      <c r="A23" s="14" t="s">
        <v>33</v>
      </c>
      <c r="B23" s="1"/>
      <c r="C23" s="2"/>
      <c r="D23" s="3"/>
    </row>
    <row r="24" spans="1:4" x14ac:dyDescent="0.2">
      <c r="A24" s="14" t="s">
        <v>34</v>
      </c>
      <c r="B24" s="1"/>
      <c r="C24" s="2"/>
      <c r="D24" s="3"/>
    </row>
    <row r="25" spans="1:4" x14ac:dyDescent="0.2">
      <c r="A25" s="14" t="s">
        <v>35</v>
      </c>
      <c r="B25" s="1"/>
      <c r="C25" s="2"/>
      <c r="D25" s="3"/>
    </row>
    <row r="26" spans="1:4" x14ac:dyDescent="0.2">
      <c r="A26" s="14" t="s">
        <v>67</v>
      </c>
      <c r="B26" s="1"/>
      <c r="C26" s="2"/>
      <c r="D26" s="3"/>
    </row>
    <row r="27" spans="1:4" x14ac:dyDescent="0.2">
      <c r="A27" s="14" t="s">
        <v>79</v>
      </c>
      <c r="B27" s="1"/>
      <c r="C27" s="2"/>
      <c r="D27" s="3"/>
    </row>
    <row r="28" spans="1:4" x14ac:dyDescent="0.2">
      <c r="A28" s="14" t="s">
        <v>68</v>
      </c>
      <c r="B28" s="1"/>
      <c r="C28" s="2"/>
      <c r="D28" s="3"/>
    </row>
    <row r="29" spans="1:4" x14ac:dyDescent="0.2">
      <c r="A29" s="14" t="s">
        <v>78</v>
      </c>
      <c r="B29" s="1"/>
      <c r="C29" s="2"/>
      <c r="D29" s="3"/>
    </row>
    <row r="30" spans="1:4" x14ac:dyDescent="0.2">
      <c r="A30" s="14" t="s">
        <v>69</v>
      </c>
      <c r="B30" s="1"/>
      <c r="C30" s="2"/>
      <c r="D30" s="3"/>
    </row>
    <row r="31" spans="1:4" x14ac:dyDescent="0.2">
      <c r="A31" s="14" t="s">
        <v>70</v>
      </c>
      <c r="B31" s="1"/>
      <c r="C31" s="2"/>
      <c r="D31" s="3"/>
    </row>
    <row r="32" spans="1:4" x14ac:dyDescent="0.2">
      <c r="A32" s="14" t="s">
        <v>71</v>
      </c>
      <c r="B32" s="1"/>
      <c r="C32" s="2"/>
      <c r="D32" s="3"/>
    </row>
    <row r="33" spans="1:4" x14ac:dyDescent="0.2">
      <c r="A33" s="14" t="s">
        <v>72</v>
      </c>
      <c r="B33" s="1"/>
      <c r="C33" s="2"/>
      <c r="D33" s="3"/>
    </row>
    <row r="34" spans="1:4" x14ac:dyDescent="0.2">
      <c r="A34" s="14" t="s">
        <v>73</v>
      </c>
      <c r="B34" s="1"/>
      <c r="C34" s="2"/>
      <c r="D34" s="3"/>
    </row>
    <row r="35" spans="1:4" x14ac:dyDescent="0.2">
      <c r="A35" s="14" t="s">
        <v>74</v>
      </c>
      <c r="B35" s="1"/>
      <c r="C35" s="2"/>
      <c r="D35" s="3"/>
    </row>
    <row r="36" spans="1:4" x14ac:dyDescent="0.2">
      <c r="A36" s="14" t="s">
        <v>75</v>
      </c>
      <c r="B36" s="1"/>
      <c r="C36" s="2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s="3" customFormat="1" x14ac:dyDescent="0.2"/>
    <row r="47" spans="1:4" s="3" customFormat="1" x14ac:dyDescent="0.2"/>
    <row r="48" spans="1:4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</sheetData>
  <sheetProtection algorithmName="SHA-512" hashValue="JA+Q7DtcKjp6fBXe5KCtWilNQdJyAvJE7eRoOtInTWL4yabivHAKOt1ZIAExQUE9ebh0PA90z/wkrzM2GBpEMA==" saltValue="5JekvAv0ttjexnr/Zv4adw==" spinCount="100000" sheet="1" objects="1" scenarios="1" selectLockedCells="1"/>
  <mergeCells count="2">
    <mergeCell ref="A15:C15"/>
    <mergeCell ref="A6:C6"/>
  </mergeCells>
  <dataValidations count="1">
    <dataValidation type="list" allowBlank="1" showInputMessage="1" showErrorMessage="1" sqref="C17:C36" xr:uid="{00000000-0002-0000-0000-000000000000}">
      <formula1>$A$9:$A$12</formula1>
    </dataValidation>
  </dataValidations>
  <pageMargins left="0.7" right="0.7" top="0.75" bottom="0.75" header="0.3" footer="0.3"/>
  <pageSetup paperSize="9" scale="85" orientation="portrait" r:id="rId1"/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6"/>
  <sheetViews>
    <sheetView zoomScale="130" zoomScaleNormal="130" zoomScaleSheetLayoutView="120" workbookViewId="0">
      <selection activeCell="C4" sqref="C4"/>
    </sheetView>
  </sheetViews>
  <sheetFormatPr baseColWidth="10" defaultColWidth="8.6640625" defaultRowHeight="15" x14ac:dyDescent="0.2"/>
  <cols>
    <col min="1" max="1" width="9.33203125" customWidth="1"/>
    <col min="2" max="2" width="77.6640625" customWidth="1"/>
  </cols>
  <sheetData>
    <row r="1" spans="1:15" s="3" customFormat="1" x14ac:dyDescent="0.2"/>
    <row r="2" spans="1:15" x14ac:dyDescent="0.2">
      <c r="A2" s="46" t="s">
        <v>56</v>
      </c>
      <c r="B2" s="46" t="s">
        <v>57</v>
      </c>
      <c r="C2" s="46" t="s">
        <v>58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47" t="s">
        <v>14</v>
      </c>
      <c r="B3" s="48"/>
      <c r="C3" s="4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">
      <c r="A4" s="47" t="s">
        <v>15</v>
      </c>
      <c r="B4" s="48"/>
      <c r="C4" s="4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">
      <c r="A5" s="47" t="s">
        <v>16</v>
      </c>
      <c r="B5" s="48"/>
      <c r="C5" s="48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">
      <c r="A6" s="47" t="s">
        <v>17</v>
      </c>
      <c r="B6" s="48"/>
      <c r="C6" s="48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">
      <c r="A7" s="47" t="s">
        <v>18</v>
      </c>
      <c r="B7" s="48"/>
      <c r="C7" s="48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">
      <c r="A8" s="47" t="s">
        <v>19</v>
      </c>
      <c r="B8" s="48"/>
      <c r="C8" s="48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">
      <c r="A9" s="47" t="s">
        <v>20</v>
      </c>
      <c r="B9" s="48"/>
      <c r="C9" s="48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">
      <c r="A10" s="47" t="s">
        <v>21</v>
      </c>
      <c r="B10" s="48"/>
      <c r="C10" s="48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7" t="s">
        <v>23</v>
      </c>
      <c r="B11" s="48"/>
      <c r="C11" s="48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">
      <c r="A12" s="47" t="s">
        <v>24</v>
      </c>
      <c r="B12" s="48"/>
      <c r="C12" s="48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</sheetData>
  <sheetProtection algorithmName="SHA-512" hashValue="ErjtItjUqnwZ5bs0lHS5+3oyWXzq/bu5oAZ+eimQwAVuBUYnXlrpdV2S34m17zKI0xXyg9MNq7/a2ZlPcBNR4Q==" saltValue="+G4K6QcK1tiFrJxP5XLQ/Q==" spinCount="100000" sheet="1" objects="1" scenarios="1" selectLockedCells="1"/>
  <pageMargins left="0.7" right="0.7" top="0.75" bottom="0.75" header="0.3" footer="0.3"/>
  <pageSetup paperSize="9" scale="86" orientation="portrait" r:id="rId1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A518"/>
  <sheetViews>
    <sheetView tabSelected="1" zoomScale="70" zoomScaleNormal="70" zoomScaleSheetLayoutView="50" workbookViewId="0">
      <pane xSplit="3" topLeftCell="D1" activePane="topRight" state="frozen"/>
      <selection pane="topRight" activeCell="S41" sqref="S41"/>
    </sheetView>
  </sheetViews>
  <sheetFormatPr baseColWidth="10" defaultColWidth="8.6640625" defaultRowHeight="15" x14ac:dyDescent="0.2"/>
  <cols>
    <col min="1" max="1" width="35.33203125" style="196" customWidth="1"/>
    <col min="2" max="2" width="23.5" style="133" customWidth="1"/>
    <col min="3" max="3" width="11.5" style="133" customWidth="1"/>
    <col min="4" max="4" width="9.1640625" style="133" customWidth="1"/>
    <col min="5" max="5" width="9.6640625" style="133" customWidth="1"/>
    <col min="6" max="6" width="10.33203125" style="133" customWidth="1"/>
    <col min="7" max="7" width="12.1640625" style="133" customWidth="1"/>
    <col min="8" max="8" width="10.33203125" style="133" customWidth="1"/>
    <col min="9" max="9" width="9.6640625" style="133" customWidth="1"/>
    <col min="10" max="10" width="9.1640625" style="133" customWidth="1"/>
    <col min="11" max="11" width="12.1640625" style="133" customWidth="1"/>
    <col min="12" max="12" width="10.6640625" style="133" customWidth="1"/>
    <col min="13" max="13" width="10.1640625" style="133" customWidth="1"/>
    <col min="14" max="14" width="8.6640625" style="133" customWidth="1"/>
    <col min="15" max="15" width="12.1640625" style="133" customWidth="1"/>
    <col min="16" max="16" width="10.33203125" style="133" customWidth="1"/>
    <col min="17" max="17" width="8.1640625" style="133" customWidth="1"/>
    <col min="18" max="18" width="9.1640625" style="133" customWidth="1"/>
    <col min="19" max="19" width="12.1640625" style="133" customWidth="1"/>
    <col min="20" max="21" width="8.5" style="133" customWidth="1"/>
    <col min="22" max="22" width="8.6640625" style="133" customWidth="1"/>
    <col min="23" max="23" width="12.1640625" style="133" customWidth="1"/>
    <col min="24" max="24" width="10.33203125" style="133" customWidth="1"/>
    <col min="25" max="25" width="8.1640625" style="133" customWidth="1"/>
    <col min="26" max="26" width="9.1640625" style="133" customWidth="1"/>
    <col min="27" max="27" width="12.1640625" style="133" customWidth="1"/>
    <col min="28" max="29" width="8.5" style="133" customWidth="1"/>
    <col min="30" max="30" width="8.6640625" style="133" customWidth="1"/>
    <col min="31" max="31" width="12.1640625" style="133" customWidth="1"/>
    <col min="32" max="32" width="10.33203125" style="133" customWidth="1"/>
    <col min="33" max="33" width="8.1640625" style="133" customWidth="1"/>
    <col min="34" max="34" width="9.1640625" style="133" customWidth="1"/>
    <col min="35" max="35" width="12.1640625" style="133" customWidth="1"/>
    <col min="36" max="37" width="8.5" style="133" customWidth="1"/>
    <col min="38" max="38" width="8.6640625" style="133" customWidth="1"/>
    <col min="39" max="39" width="12.1640625" style="133" customWidth="1"/>
    <col min="40" max="40" width="10.33203125" style="133" customWidth="1"/>
    <col min="41" max="41" width="8.1640625" style="133" customWidth="1"/>
    <col min="42" max="42" width="9.1640625" style="133" customWidth="1"/>
    <col min="43" max="43" width="12.1640625" style="133" customWidth="1"/>
    <col min="44" max="45" width="8.5" style="133" customWidth="1"/>
    <col min="46" max="46" width="8.6640625" style="133" customWidth="1"/>
    <col min="47" max="47" width="12.1640625" style="133" customWidth="1"/>
    <col min="48" max="16384" width="8.6640625" style="133"/>
  </cols>
  <sheetData>
    <row r="1" spans="1:79" s="119" customFormat="1" x14ac:dyDescent="0.2">
      <c r="A1" s="118"/>
    </row>
    <row r="2" spans="1:79" s="123" customFormat="1" ht="20" thickBot="1" x14ac:dyDescent="0.3">
      <c r="A2" s="120">
        <f>+'1. Partner'!B17</f>
        <v>0</v>
      </c>
      <c r="B2" s="121">
        <f>+'1. Partner'!C17</f>
        <v>0</v>
      </c>
      <c r="C2" s="122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</row>
    <row r="3" spans="1:79" x14ac:dyDescent="0.2">
      <c r="A3" s="124"/>
      <c r="B3" s="125"/>
      <c r="C3" s="126"/>
      <c r="D3" s="127" t="s">
        <v>14</v>
      </c>
      <c r="E3" s="128"/>
      <c r="F3" s="128"/>
      <c r="G3" s="129"/>
      <c r="H3" s="130" t="s">
        <v>15</v>
      </c>
      <c r="I3" s="131"/>
      <c r="J3" s="131"/>
      <c r="K3" s="132"/>
      <c r="L3" s="127" t="s">
        <v>16</v>
      </c>
      <c r="M3" s="128"/>
      <c r="N3" s="128"/>
      <c r="O3" s="129"/>
      <c r="P3" s="130" t="s">
        <v>17</v>
      </c>
      <c r="Q3" s="131"/>
      <c r="R3" s="131"/>
      <c r="S3" s="132"/>
      <c r="T3" s="127" t="s">
        <v>18</v>
      </c>
      <c r="U3" s="128"/>
      <c r="V3" s="128"/>
      <c r="W3" s="129"/>
      <c r="X3" s="130" t="s">
        <v>19</v>
      </c>
      <c r="Y3" s="131"/>
      <c r="Z3" s="131"/>
      <c r="AA3" s="132"/>
      <c r="AB3" s="127" t="s">
        <v>20</v>
      </c>
      <c r="AC3" s="128"/>
      <c r="AD3" s="128"/>
      <c r="AE3" s="129"/>
      <c r="AF3" s="130" t="s">
        <v>21</v>
      </c>
      <c r="AG3" s="131"/>
      <c r="AH3" s="131"/>
      <c r="AI3" s="132"/>
      <c r="AJ3" s="127" t="s">
        <v>23</v>
      </c>
      <c r="AK3" s="128"/>
      <c r="AL3" s="128"/>
      <c r="AM3" s="129"/>
      <c r="AN3" s="130" t="s">
        <v>24</v>
      </c>
      <c r="AO3" s="131"/>
      <c r="AP3" s="131"/>
      <c r="AQ3" s="132"/>
      <c r="AR3" s="127" t="s">
        <v>13</v>
      </c>
      <c r="AS3" s="128"/>
      <c r="AT3" s="128"/>
      <c r="AU3" s="12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</row>
    <row r="4" spans="1:79" ht="40" thickBot="1" x14ac:dyDescent="0.25">
      <c r="A4" s="134" t="s">
        <v>0</v>
      </c>
      <c r="B4" s="135" t="s">
        <v>50</v>
      </c>
      <c r="C4" s="136" t="s">
        <v>55</v>
      </c>
      <c r="D4" s="137" t="s">
        <v>39</v>
      </c>
      <c r="E4" s="138" t="s">
        <v>40</v>
      </c>
      <c r="F4" s="138" t="s">
        <v>41</v>
      </c>
      <c r="G4" s="139" t="s">
        <v>51</v>
      </c>
      <c r="H4" s="140" t="s">
        <v>39</v>
      </c>
      <c r="I4" s="141" t="s">
        <v>40</v>
      </c>
      <c r="J4" s="141" t="s">
        <v>41</v>
      </c>
      <c r="K4" s="142" t="s">
        <v>51</v>
      </c>
      <c r="L4" s="137" t="s">
        <v>39</v>
      </c>
      <c r="M4" s="138" t="s">
        <v>40</v>
      </c>
      <c r="N4" s="138" t="s">
        <v>41</v>
      </c>
      <c r="O4" s="139" t="s">
        <v>51</v>
      </c>
      <c r="P4" s="140" t="s">
        <v>39</v>
      </c>
      <c r="Q4" s="141" t="s">
        <v>40</v>
      </c>
      <c r="R4" s="141" t="s">
        <v>41</v>
      </c>
      <c r="S4" s="142" t="s">
        <v>51</v>
      </c>
      <c r="T4" s="137" t="s">
        <v>39</v>
      </c>
      <c r="U4" s="138" t="s">
        <v>40</v>
      </c>
      <c r="V4" s="138" t="s">
        <v>41</v>
      </c>
      <c r="W4" s="139" t="s">
        <v>51</v>
      </c>
      <c r="X4" s="140" t="s">
        <v>39</v>
      </c>
      <c r="Y4" s="141" t="s">
        <v>40</v>
      </c>
      <c r="Z4" s="141" t="s">
        <v>41</v>
      </c>
      <c r="AA4" s="142" t="s">
        <v>51</v>
      </c>
      <c r="AB4" s="137" t="s">
        <v>39</v>
      </c>
      <c r="AC4" s="138" t="s">
        <v>40</v>
      </c>
      <c r="AD4" s="138" t="s">
        <v>41</v>
      </c>
      <c r="AE4" s="139" t="s">
        <v>51</v>
      </c>
      <c r="AF4" s="140" t="s">
        <v>39</v>
      </c>
      <c r="AG4" s="141" t="s">
        <v>40</v>
      </c>
      <c r="AH4" s="141" t="s">
        <v>41</v>
      </c>
      <c r="AI4" s="142" t="s">
        <v>51</v>
      </c>
      <c r="AJ4" s="137" t="s">
        <v>39</v>
      </c>
      <c r="AK4" s="138" t="s">
        <v>40</v>
      </c>
      <c r="AL4" s="138" t="s">
        <v>41</v>
      </c>
      <c r="AM4" s="139" t="s">
        <v>51</v>
      </c>
      <c r="AN4" s="140" t="s">
        <v>39</v>
      </c>
      <c r="AO4" s="141" t="s">
        <v>40</v>
      </c>
      <c r="AP4" s="141" t="s">
        <v>41</v>
      </c>
      <c r="AQ4" s="142" t="s">
        <v>51</v>
      </c>
      <c r="AR4" s="137" t="s">
        <v>39</v>
      </c>
      <c r="AS4" s="138" t="s">
        <v>40</v>
      </c>
      <c r="AT4" s="138" t="s">
        <v>41</v>
      </c>
      <c r="AU4" s="143" t="s">
        <v>51</v>
      </c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</row>
    <row r="5" spans="1:79" s="149" customFormat="1" ht="16" thickBot="1" x14ac:dyDescent="0.25">
      <c r="A5" s="144" t="s">
        <v>1</v>
      </c>
      <c r="B5" s="145" t="s">
        <v>52</v>
      </c>
      <c r="C5" s="146"/>
      <c r="D5" s="75">
        <f>+'2. Work Packages'!$C$3</f>
        <v>0</v>
      </c>
      <c r="E5" s="147"/>
      <c r="F5" s="76"/>
      <c r="G5" s="77">
        <f>SUM(G6:G9)</f>
        <v>0</v>
      </c>
      <c r="H5" s="93">
        <f>+'2. Work Packages'!$C$4</f>
        <v>0</v>
      </c>
      <c r="I5" s="147"/>
      <c r="J5" s="76"/>
      <c r="K5" s="77">
        <f>SUM(K6:K9)</f>
        <v>0</v>
      </c>
      <c r="L5" s="68">
        <f>+'2. Work Packages'!$C$5</f>
        <v>0</v>
      </c>
      <c r="M5" s="148"/>
      <c r="N5" s="94"/>
      <c r="O5" s="95">
        <f>SUM(O6:O9)</f>
        <v>0</v>
      </c>
      <c r="P5" s="93">
        <f>+'2. Work Packages'!$C$6</f>
        <v>0</v>
      </c>
      <c r="Q5" s="147"/>
      <c r="R5" s="76"/>
      <c r="S5" s="77">
        <f>SUM(S6:S9)</f>
        <v>0</v>
      </c>
      <c r="T5" s="68">
        <f>+'2. Work Packages'!$C$7</f>
        <v>0</v>
      </c>
      <c r="U5" s="148"/>
      <c r="V5" s="94"/>
      <c r="W5" s="95">
        <f>SUM(W6:W9)</f>
        <v>0</v>
      </c>
      <c r="X5" s="93">
        <f>+'2. Work Packages'!$C$8</f>
        <v>0</v>
      </c>
      <c r="Y5" s="147"/>
      <c r="Z5" s="76"/>
      <c r="AA5" s="77">
        <f>SUM(AA6:AA9)</f>
        <v>0</v>
      </c>
      <c r="AB5" s="68">
        <f>+'2. Work Packages'!$C$9</f>
        <v>0</v>
      </c>
      <c r="AC5" s="148"/>
      <c r="AD5" s="94"/>
      <c r="AE5" s="95">
        <f>SUM(AE6:AE9)</f>
        <v>0</v>
      </c>
      <c r="AF5" s="93">
        <f>+'2. Work Packages'!$C$10</f>
        <v>0</v>
      </c>
      <c r="AG5" s="147"/>
      <c r="AH5" s="76"/>
      <c r="AI5" s="77">
        <f>SUM(AI6:AI9)</f>
        <v>0</v>
      </c>
      <c r="AJ5" s="68">
        <f>+'2. Work Packages'!$C$11</f>
        <v>0</v>
      </c>
      <c r="AK5" s="148"/>
      <c r="AL5" s="94"/>
      <c r="AM5" s="95">
        <f>SUM(AM6:AM9)</f>
        <v>0</v>
      </c>
      <c r="AN5" s="93">
        <f>+'2. Work Packages'!$C$12</f>
        <v>0</v>
      </c>
      <c r="AO5" s="147"/>
      <c r="AP5" s="76"/>
      <c r="AQ5" s="77">
        <f>SUM(AQ6:AQ9)</f>
        <v>0</v>
      </c>
      <c r="AR5" s="68">
        <f>+D5+H5+L5+P5+T5+X5+AB5+AF5+AJ5+AN5</f>
        <v>0</v>
      </c>
      <c r="AS5" s="148"/>
      <c r="AT5" s="94"/>
      <c r="AU5" s="74">
        <f>+G5+K5+O5+S5+W5+AA5+AE5+AI5+AM5+AQ5</f>
        <v>0</v>
      </c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</row>
    <row r="6" spans="1:79" x14ac:dyDescent="0.2">
      <c r="A6" s="150"/>
      <c r="B6" s="151" t="s">
        <v>42</v>
      </c>
      <c r="C6" s="152">
        <f>IF(B2='1. Partner'!$A$9,83,IF(B2='1. Partner'!$A$10,83,IF(B2='1. Partner'!$A$11,61,IF(B2='1. Partner'!$A$12,81,0))))</f>
        <v>0</v>
      </c>
      <c r="D6" s="50"/>
      <c r="E6" s="51">
        <v>0</v>
      </c>
      <c r="F6" s="52">
        <f>+E6/160</f>
        <v>0</v>
      </c>
      <c r="G6" s="53">
        <f>+E6*$C6</f>
        <v>0</v>
      </c>
      <c r="H6" s="54"/>
      <c r="I6" s="51">
        <v>0</v>
      </c>
      <c r="J6" s="55">
        <f>+I6/160</f>
        <v>0</v>
      </c>
      <c r="K6" s="56">
        <f>+I6*$C6</f>
        <v>0</v>
      </c>
      <c r="L6" s="57"/>
      <c r="M6" s="58">
        <v>0</v>
      </c>
      <c r="N6" s="59">
        <f>+M6/160</f>
        <v>0</v>
      </c>
      <c r="O6" s="60">
        <f>+M6*$C6</f>
        <v>0</v>
      </c>
      <c r="P6" s="54"/>
      <c r="Q6" s="51">
        <v>0</v>
      </c>
      <c r="R6" s="55">
        <f>+Q6/160</f>
        <v>0</v>
      </c>
      <c r="S6" s="56">
        <f>+Q6*$C6</f>
        <v>0</v>
      </c>
      <c r="T6" s="57"/>
      <c r="U6" s="58">
        <v>0</v>
      </c>
      <c r="V6" s="59">
        <f>+U6/160</f>
        <v>0</v>
      </c>
      <c r="W6" s="60">
        <f>+U6*$C6</f>
        <v>0</v>
      </c>
      <c r="X6" s="54"/>
      <c r="Y6" s="51">
        <v>0</v>
      </c>
      <c r="Z6" s="55">
        <f>+Y6/160</f>
        <v>0</v>
      </c>
      <c r="AA6" s="56">
        <f>+Y6*$C6</f>
        <v>0</v>
      </c>
      <c r="AB6" s="57"/>
      <c r="AC6" s="58">
        <v>0</v>
      </c>
      <c r="AD6" s="59">
        <f>+AC6/160</f>
        <v>0</v>
      </c>
      <c r="AE6" s="60">
        <f>+AC6*$C6</f>
        <v>0</v>
      </c>
      <c r="AF6" s="54"/>
      <c r="AG6" s="51">
        <v>0</v>
      </c>
      <c r="AH6" s="55">
        <f>+AG6/160</f>
        <v>0</v>
      </c>
      <c r="AI6" s="56">
        <f>+AG6*$C6</f>
        <v>0</v>
      </c>
      <c r="AJ6" s="57"/>
      <c r="AK6" s="58">
        <v>0</v>
      </c>
      <c r="AL6" s="59">
        <f>+AK6/160</f>
        <v>0</v>
      </c>
      <c r="AM6" s="60">
        <f>+AK6*$C6</f>
        <v>0</v>
      </c>
      <c r="AN6" s="54"/>
      <c r="AO6" s="51">
        <v>0</v>
      </c>
      <c r="AP6" s="55">
        <f>+AO6/160</f>
        <v>0</v>
      </c>
      <c r="AQ6" s="56">
        <f>+AO6*$C6</f>
        <v>0</v>
      </c>
      <c r="AR6" s="57">
        <f>+D6+H6+L6+P6+T6+X6+AB6+AF6+AJ6+AN6</f>
        <v>0</v>
      </c>
      <c r="AS6" s="61">
        <f t="shared" ref="AS6:AS10" si="0">+E6+I6+M6+Q6+U6+Y6+AC6+AG6+AK6+AO6</f>
        <v>0</v>
      </c>
      <c r="AT6" s="61">
        <f t="shared" ref="AT6:AT10" si="1">+F6+J6+N6+R6+V6+Z6+AD6+AH6+AL6+AP6</f>
        <v>0</v>
      </c>
      <c r="AU6" s="62">
        <f>+G6+K6+O6+S6+W6+AA6+AE6+AI6+AM6+AQ6</f>
        <v>0</v>
      </c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</row>
    <row r="7" spans="1:79" x14ac:dyDescent="0.2">
      <c r="A7" s="150"/>
      <c r="B7" s="151" t="s">
        <v>43</v>
      </c>
      <c r="C7" s="152">
        <f>IF(B2='1. Partner'!$A$9, 47,IF(B2='1. Partner'!$A$10,47,IF(B2='1. Partner'!$A$11,36,IF(B2='1. Partner'!$A$12,53,0))))</f>
        <v>0</v>
      </c>
      <c r="D7" s="50"/>
      <c r="E7" s="51">
        <v>0</v>
      </c>
      <c r="F7" s="52">
        <f>+E7/160</f>
        <v>0</v>
      </c>
      <c r="G7" s="53">
        <f>+E7*$C7</f>
        <v>0</v>
      </c>
      <c r="H7" s="54"/>
      <c r="I7" s="51">
        <v>0</v>
      </c>
      <c r="J7" s="55">
        <f>+I7/160</f>
        <v>0</v>
      </c>
      <c r="K7" s="56">
        <f>+I7*$C7</f>
        <v>0</v>
      </c>
      <c r="L7" s="50"/>
      <c r="M7" s="51">
        <v>0</v>
      </c>
      <c r="N7" s="52">
        <f>+M7/160</f>
        <v>0</v>
      </c>
      <c r="O7" s="53">
        <f>+M7*$C7</f>
        <v>0</v>
      </c>
      <c r="P7" s="54"/>
      <c r="Q7" s="51">
        <v>0</v>
      </c>
      <c r="R7" s="55">
        <f>+Q7/160</f>
        <v>0</v>
      </c>
      <c r="S7" s="56">
        <f>+Q7*$C7</f>
        <v>0</v>
      </c>
      <c r="T7" s="50"/>
      <c r="U7" s="51">
        <v>0</v>
      </c>
      <c r="V7" s="52">
        <f>+U7/160</f>
        <v>0</v>
      </c>
      <c r="W7" s="53">
        <f>+U7*$C7</f>
        <v>0</v>
      </c>
      <c r="X7" s="54"/>
      <c r="Y7" s="51">
        <v>0</v>
      </c>
      <c r="Z7" s="55">
        <f>+Y7/160</f>
        <v>0</v>
      </c>
      <c r="AA7" s="56">
        <f>+Y7*$C7</f>
        <v>0</v>
      </c>
      <c r="AB7" s="50"/>
      <c r="AC7" s="51">
        <v>0</v>
      </c>
      <c r="AD7" s="52">
        <f>+AC7/160</f>
        <v>0</v>
      </c>
      <c r="AE7" s="53">
        <f>+AC7*$C7</f>
        <v>0</v>
      </c>
      <c r="AF7" s="54"/>
      <c r="AG7" s="51">
        <v>0</v>
      </c>
      <c r="AH7" s="55">
        <f>+AG7/160</f>
        <v>0</v>
      </c>
      <c r="AI7" s="56">
        <f>+AG7*$C7</f>
        <v>0</v>
      </c>
      <c r="AJ7" s="50"/>
      <c r="AK7" s="51">
        <v>0</v>
      </c>
      <c r="AL7" s="52">
        <f>+AK7/160</f>
        <v>0</v>
      </c>
      <c r="AM7" s="53">
        <f>+AK7*$C7</f>
        <v>0</v>
      </c>
      <c r="AN7" s="54"/>
      <c r="AO7" s="51">
        <v>0</v>
      </c>
      <c r="AP7" s="55">
        <f>+AO7/160</f>
        <v>0</v>
      </c>
      <c r="AQ7" s="56">
        <f>+AO7*$C7</f>
        <v>0</v>
      </c>
      <c r="AR7" s="50">
        <f t="shared" ref="AR7" si="2">+D7+H7+L7+P7+T7+X7+AB7+AF7+AJ7+AN7</f>
        <v>0</v>
      </c>
      <c r="AS7" s="63">
        <f t="shared" si="0"/>
        <v>0</v>
      </c>
      <c r="AT7" s="63">
        <f t="shared" si="1"/>
        <v>0</v>
      </c>
      <c r="AU7" s="64">
        <f>+G7+K7+O7+S7+W7+AA7+AE7+AI7+AM7+AQ7</f>
        <v>0</v>
      </c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</row>
    <row r="8" spans="1:79" x14ac:dyDescent="0.2">
      <c r="A8" s="150"/>
      <c r="B8" s="151" t="s">
        <v>44</v>
      </c>
      <c r="C8" s="152">
        <f>IF(B2='1. Partner'!$A$9, 30,IF(B2='1. Partner'!$A$10,30,IF(B2='1. Partner'!$A$11,32,IF(B2='1. Partner'!$A$12,34,0))))</f>
        <v>0</v>
      </c>
      <c r="D8" s="50"/>
      <c r="E8" s="51">
        <v>0</v>
      </c>
      <c r="F8" s="52">
        <f>+E8/160</f>
        <v>0</v>
      </c>
      <c r="G8" s="53">
        <f>+E8*$C8</f>
        <v>0</v>
      </c>
      <c r="H8" s="54"/>
      <c r="I8" s="51">
        <v>0</v>
      </c>
      <c r="J8" s="55">
        <f>+I8/160</f>
        <v>0</v>
      </c>
      <c r="K8" s="56">
        <f>+I8*$C8</f>
        <v>0</v>
      </c>
      <c r="L8" s="50"/>
      <c r="M8" s="51">
        <v>0</v>
      </c>
      <c r="N8" s="52">
        <f>+M8/160</f>
        <v>0</v>
      </c>
      <c r="O8" s="53">
        <f>+M8*$C8</f>
        <v>0</v>
      </c>
      <c r="P8" s="54"/>
      <c r="Q8" s="51">
        <v>0</v>
      </c>
      <c r="R8" s="55">
        <f>+Q8/160</f>
        <v>0</v>
      </c>
      <c r="S8" s="56">
        <f>+Q8*$C8</f>
        <v>0</v>
      </c>
      <c r="T8" s="50"/>
      <c r="U8" s="51">
        <v>0</v>
      </c>
      <c r="V8" s="52">
        <f>+U8/160</f>
        <v>0</v>
      </c>
      <c r="W8" s="53">
        <f>+U8*$C8</f>
        <v>0</v>
      </c>
      <c r="X8" s="54"/>
      <c r="Y8" s="51">
        <v>0</v>
      </c>
      <c r="Z8" s="55">
        <f>+Y8/160</f>
        <v>0</v>
      </c>
      <c r="AA8" s="56">
        <f>+Y8*$C8</f>
        <v>0</v>
      </c>
      <c r="AB8" s="50"/>
      <c r="AC8" s="51">
        <v>0</v>
      </c>
      <c r="AD8" s="52">
        <f>+AC8/160</f>
        <v>0</v>
      </c>
      <c r="AE8" s="53">
        <f>+AC8*$C8</f>
        <v>0</v>
      </c>
      <c r="AF8" s="54"/>
      <c r="AG8" s="51">
        <v>0</v>
      </c>
      <c r="AH8" s="55">
        <f>+AG8/160</f>
        <v>0</v>
      </c>
      <c r="AI8" s="56">
        <f>+AG8*$C8</f>
        <v>0</v>
      </c>
      <c r="AJ8" s="50"/>
      <c r="AK8" s="51">
        <v>0</v>
      </c>
      <c r="AL8" s="52">
        <f>+AK8/160</f>
        <v>0</v>
      </c>
      <c r="AM8" s="53">
        <f>+AK8*$C8</f>
        <v>0</v>
      </c>
      <c r="AN8" s="54"/>
      <c r="AO8" s="51">
        <v>0</v>
      </c>
      <c r="AP8" s="55">
        <f>+AO8/160</f>
        <v>0</v>
      </c>
      <c r="AQ8" s="56">
        <f>+AO8*$C8</f>
        <v>0</v>
      </c>
      <c r="AR8" s="50">
        <f>+D8+H8+L8+P8+T8+X8+AB8+AF8+AJ8+AN8</f>
        <v>0</v>
      </c>
      <c r="AS8" s="63">
        <f t="shared" si="0"/>
        <v>0</v>
      </c>
      <c r="AT8" s="63">
        <f>+F8+J8+N8+R8+V8+Z8+AD8+AH8+AL8+AP8</f>
        <v>0</v>
      </c>
      <c r="AU8" s="64">
        <f>+G8+K8+O8+S8+W8+AA8+AE8+AI8+AM8+AQ8</f>
        <v>0</v>
      </c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</row>
    <row r="9" spans="1:79" ht="35.25" customHeight="1" thickBot="1" x14ac:dyDescent="0.25">
      <c r="A9" s="153"/>
      <c r="B9" s="154" t="s">
        <v>85</v>
      </c>
      <c r="C9" s="155">
        <f>IF(B2='1. Partner'!$A$9, 19.45,IF(B2='1. Partner'!$A$10,0,IF(B2='1. Partner'!$A$11,0,IF(B2='1. Partner'!$A$12,0,0))))</f>
        <v>0</v>
      </c>
      <c r="D9" s="65"/>
      <c r="E9" s="66">
        <v>0</v>
      </c>
      <c r="F9" s="52">
        <f>+E9/160</f>
        <v>0</v>
      </c>
      <c r="G9" s="53">
        <f>+E9*$C9</f>
        <v>0</v>
      </c>
      <c r="H9" s="67"/>
      <c r="I9" s="66">
        <v>0</v>
      </c>
      <c r="J9" s="55">
        <f>+I9/160</f>
        <v>0</v>
      </c>
      <c r="K9" s="56">
        <f>+I9*$C9</f>
        <v>0</v>
      </c>
      <c r="L9" s="65"/>
      <c r="M9" s="66">
        <v>0</v>
      </c>
      <c r="N9" s="52">
        <f>+M9/160</f>
        <v>0</v>
      </c>
      <c r="O9" s="53">
        <f>+M9*$C9</f>
        <v>0</v>
      </c>
      <c r="P9" s="67"/>
      <c r="Q9" s="66">
        <v>0</v>
      </c>
      <c r="R9" s="55">
        <f>+Q9/160</f>
        <v>0</v>
      </c>
      <c r="S9" s="56">
        <f>+Q9*$C9</f>
        <v>0</v>
      </c>
      <c r="T9" s="65"/>
      <c r="U9" s="66">
        <v>0</v>
      </c>
      <c r="V9" s="52">
        <f>+U9/160</f>
        <v>0</v>
      </c>
      <c r="W9" s="53">
        <f>+U9*$C9</f>
        <v>0</v>
      </c>
      <c r="X9" s="67"/>
      <c r="Y9" s="66">
        <v>0</v>
      </c>
      <c r="Z9" s="55">
        <f>+Y9/160</f>
        <v>0</v>
      </c>
      <c r="AA9" s="56">
        <f>+Y9*$C9</f>
        <v>0</v>
      </c>
      <c r="AB9" s="65"/>
      <c r="AC9" s="66">
        <v>0</v>
      </c>
      <c r="AD9" s="52">
        <f>+AC9/160</f>
        <v>0</v>
      </c>
      <c r="AE9" s="53">
        <f>+AC9*$C9</f>
        <v>0</v>
      </c>
      <c r="AF9" s="67"/>
      <c r="AG9" s="66">
        <v>0</v>
      </c>
      <c r="AH9" s="55">
        <f>+AG9/160</f>
        <v>0</v>
      </c>
      <c r="AI9" s="56">
        <f>+AG9*$C9</f>
        <v>0</v>
      </c>
      <c r="AJ9" s="65"/>
      <c r="AK9" s="66">
        <v>0</v>
      </c>
      <c r="AL9" s="52">
        <f>+AK9/160</f>
        <v>0</v>
      </c>
      <c r="AM9" s="53">
        <f>+AK9*$C9</f>
        <v>0</v>
      </c>
      <c r="AN9" s="67"/>
      <c r="AO9" s="66">
        <v>0</v>
      </c>
      <c r="AP9" s="55">
        <f>+AO9/160</f>
        <v>0</v>
      </c>
      <c r="AQ9" s="56">
        <f>+AO9*$C9</f>
        <v>0</v>
      </c>
      <c r="AR9" s="50">
        <f>+D9+H9+L9+P9+T9+X9+AB9+AF9+AJ9+AN9</f>
        <v>0</v>
      </c>
      <c r="AS9" s="63">
        <f t="shared" ref="AS9" si="3">+E9+I9+M9+Q9+U9+Y9+AC9+AG9+AK9+AO9</f>
        <v>0</v>
      </c>
      <c r="AT9" s="63">
        <f>+F9+J9+N9+R9+V9+Z9+AD9+AH9+AL9+AP9</f>
        <v>0</v>
      </c>
      <c r="AU9" s="64">
        <f>+G9+K9+O9+S9+W9+AA9+AE9+AI9+AM9+AQ9</f>
        <v>0</v>
      </c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</row>
    <row r="10" spans="1:79" s="149" customFormat="1" ht="30" customHeight="1" thickBot="1" x14ac:dyDescent="0.25">
      <c r="A10" s="156" t="s">
        <v>61</v>
      </c>
      <c r="B10" s="157" t="s">
        <v>54</v>
      </c>
      <c r="C10" s="158"/>
      <c r="D10" s="68">
        <f>+D5</f>
        <v>0</v>
      </c>
      <c r="E10" s="69"/>
      <c r="F10" s="70">
        <v>0</v>
      </c>
      <c r="G10" s="71">
        <v>0</v>
      </c>
      <c r="H10" s="68">
        <f>+H5</f>
        <v>0</v>
      </c>
      <c r="I10" s="69"/>
      <c r="J10" s="70">
        <v>0</v>
      </c>
      <c r="K10" s="71">
        <v>0</v>
      </c>
      <c r="L10" s="72">
        <f>+L5</f>
        <v>0</v>
      </c>
      <c r="M10" s="69"/>
      <c r="N10" s="70">
        <v>0</v>
      </c>
      <c r="O10" s="73">
        <v>0</v>
      </c>
      <c r="P10" s="68">
        <f>+P5</f>
        <v>0</v>
      </c>
      <c r="Q10" s="69"/>
      <c r="R10" s="70">
        <v>0</v>
      </c>
      <c r="S10" s="73">
        <v>0</v>
      </c>
      <c r="T10" s="68">
        <f>+T5</f>
        <v>0</v>
      </c>
      <c r="U10" s="69"/>
      <c r="V10" s="70">
        <v>0</v>
      </c>
      <c r="W10" s="71">
        <v>0</v>
      </c>
      <c r="X10" s="68">
        <f>+X5</f>
        <v>0</v>
      </c>
      <c r="Y10" s="69"/>
      <c r="Z10" s="70">
        <v>0</v>
      </c>
      <c r="AA10" s="73">
        <v>0</v>
      </c>
      <c r="AB10" s="68">
        <f>+AB5</f>
        <v>0</v>
      </c>
      <c r="AC10" s="69"/>
      <c r="AD10" s="70">
        <v>0</v>
      </c>
      <c r="AE10" s="71">
        <v>0</v>
      </c>
      <c r="AF10" s="68">
        <f>+AF5</f>
        <v>0</v>
      </c>
      <c r="AG10" s="69"/>
      <c r="AH10" s="70">
        <v>0</v>
      </c>
      <c r="AI10" s="73">
        <v>0</v>
      </c>
      <c r="AJ10" s="68">
        <f>+AJ5</f>
        <v>0</v>
      </c>
      <c r="AK10" s="69"/>
      <c r="AL10" s="70">
        <v>0</v>
      </c>
      <c r="AM10" s="71">
        <v>0</v>
      </c>
      <c r="AN10" s="68">
        <f>+AN5</f>
        <v>0</v>
      </c>
      <c r="AO10" s="69"/>
      <c r="AP10" s="70">
        <v>0</v>
      </c>
      <c r="AQ10" s="73">
        <v>0</v>
      </c>
      <c r="AR10" s="68">
        <f>+D10+H10+L10+P10+T10+X10+AB10+AF10+AJ10+AN10</f>
        <v>0</v>
      </c>
      <c r="AS10" s="69">
        <f t="shared" si="0"/>
        <v>0</v>
      </c>
      <c r="AT10" s="69">
        <f t="shared" si="1"/>
        <v>0</v>
      </c>
      <c r="AU10" s="74">
        <f t="shared" ref="AU10" si="4">+G10+K10+O10+S10+W10+AA10+AE10+AI10+AM10+AQ10</f>
        <v>0</v>
      </c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</row>
    <row r="11" spans="1:79" s="149" customFormat="1" ht="33.75" customHeight="1" x14ac:dyDescent="0.2">
      <c r="A11" s="144" t="s">
        <v>3</v>
      </c>
      <c r="B11" s="145" t="s">
        <v>53</v>
      </c>
      <c r="C11" s="159"/>
      <c r="D11" s="75">
        <f>+D5</f>
        <v>0</v>
      </c>
      <c r="E11" s="147"/>
      <c r="F11" s="76"/>
      <c r="G11" s="77">
        <f>+G12+G13</f>
        <v>0</v>
      </c>
      <c r="H11" s="160">
        <f>+H5</f>
        <v>0</v>
      </c>
      <c r="I11" s="147"/>
      <c r="J11" s="76"/>
      <c r="K11" s="78">
        <f>+K12+K13</f>
        <v>0</v>
      </c>
      <c r="L11" s="75">
        <f>+L5</f>
        <v>0</v>
      </c>
      <c r="M11" s="147"/>
      <c r="N11" s="76"/>
      <c r="O11" s="77">
        <f>+O12+O13</f>
        <v>0</v>
      </c>
      <c r="P11" s="160">
        <f>+P5</f>
        <v>0</v>
      </c>
      <c r="Q11" s="147"/>
      <c r="R11" s="76"/>
      <c r="S11" s="78">
        <f>+S12+S13</f>
        <v>0</v>
      </c>
      <c r="T11" s="75">
        <f>+T5</f>
        <v>0</v>
      </c>
      <c r="U11" s="147"/>
      <c r="V11" s="76"/>
      <c r="W11" s="77">
        <f>+W12+W13</f>
        <v>0</v>
      </c>
      <c r="X11" s="160">
        <f>+X5</f>
        <v>0</v>
      </c>
      <c r="Y11" s="147"/>
      <c r="Z11" s="76"/>
      <c r="AA11" s="78">
        <f>+AA12+AA13</f>
        <v>0</v>
      </c>
      <c r="AB11" s="75">
        <f>+AB5</f>
        <v>0</v>
      </c>
      <c r="AC11" s="147"/>
      <c r="AD11" s="76"/>
      <c r="AE11" s="77">
        <f>+AE12+AE13</f>
        <v>0</v>
      </c>
      <c r="AF11" s="160">
        <f>+AF5</f>
        <v>0</v>
      </c>
      <c r="AG11" s="147"/>
      <c r="AH11" s="76"/>
      <c r="AI11" s="78">
        <f>+AI12+AI13</f>
        <v>0</v>
      </c>
      <c r="AJ11" s="75">
        <f>+AJ5</f>
        <v>0</v>
      </c>
      <c r="AK11" s="147"/>
      <c r="AL11" s="76"/>
      <c r="AM11" s="77">
        <f>+AM12+AM13</f>
        <v>0</v>
      </c>
      <c r="AN11" s="160">
        <f>+AN5</f>
        <v>0</v>
      </c>
      <c r="AO11" s="147"/>
      <c r="AP11" s="76"/>
      <c r="AQ11" s="78">
        <f>+AQ12+AQ13</f>
        <v>0</v>
      </c>
      <c r="AR11" s="161">
        <f>+AR5</f>
        <v>0</v>
      </c>
      <c r="AS11" s="76"/>
      <c r="AT11" s="76"/>
      <c r="AU11" s="78">
        <f>+AU12+AU13</f>
        <v>0</v>
      </c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</row>
    <row r="12" spans="1:79" x14ac:dyDescent="0.2">
      <c r="A12" s="150"/>
      <c r="B12" s="151" t="s">
        <v>84</v>
      </c>
      <c r="C12" s="152">
        <f>IF(B2='1. Partner'!$A$9, 34.6,IF(B2='1. Partner'!$A$10,0,IF(B2='1. Partner'!$A$11,0,0)))</f>
        <v>0</v>
      </c>
      <c r="D12" s="50"/>
      <c r="E12" s="51">
        <v>0</v>
      </c>
      <c r="F12" s="52">
        <f>+E12/160</f>
        <v>0</v>
      </c>
      <c r="G12" s="53">
        <f>+E12*$C12</f>
        <v>0</v>
      </c>
      <c r="H12" s="54"/>
      <c r="I12" s="51">
        <v>0</v>
      </c>
      <c r="J12" s="55">
        <f>+I12/160</f>
        <v>0</v>
      </c>
      <c r="K12" s="56">
        <f>+I12*$C12</f>
        <v>0</v>
      </c>
      <c r="L12" s="50"/>
      <c r="M12" s="51">
        <v>0</v>
      </c>
      <c r="N12" s="52">
        <f>+M12/160</f>
        <v>0</v>
      </c>
      <c r="O12" s="53">
        <f>+M12*$C12</f>
        <v>0</v>
      </c>
      <c r="P12" s="54"/>
      <c r="Q12" s="51">
        <v>0</v>
      </c>
      <c r="R12" s="55">
        <f>+Q12/160</f>
        <v>0</v>
      </c>
      <c r="S12" s="56">
        <f>+Q12*$C12</f>
        <v>0</v>
      </c>
      <c r="T12" s="50"/>
      <c r="U12" s="51">
        <v>0</v>
      </c>
      <c r="V12" s="52">
        <f>+U12/160</f>
        <v>0</v>
      </c>
      <c r="W12" s="53">
        <f>+U12*$C12</f>
        <v>0</v>
      </c>
      <c r="X12" s="54"/>
      <c r="Y12" s="51">
        <v>0</v>
      </c>
      <c r="Z12" s="55">
        <f>+Y12/160</f>
        <v>0</v>
      </c>
      <c r="AA12" s="56">
        <f>+Y12*$C12</f>
        <v>0</v>
      </c>
      <c r="AB12" s="50"/>
      <c r="AC12" s="51">
        <v>0</v>
      </c>
      <c r="AD12" s="52">
        <f>+AC12/160</f>
        <v>0</v>
      </c>
      <c r="AE12" s="53">
        <f>+AC12*$C12</f>
        <v>0</v>
      </c>
      <c r="AF12" s="54"/>
      <c r="AG12" s="51">
        <v>0</v>
      </c>
      <c r="AH12" s="55">
        <f>+AG12/160</f>
        <v>0</v>
      </c>
      <c r="AI12" s="56">
        <f>+AG12*$C12</f>
        <v>0</v>
      </c>
      <c r="AJ12" s="50"/>
      <c r="AK12" s="51">
        <v>0</v>
      </c>
      <c r="AL12" s="52">
        <f>+AK12/160</f>
        <v>0</v>
      </c>
      <c r="AM12" s="53">
        <f>+AK12*$C12</f>
        <v>0</v>
      </c>
      <c r="AN12" s="54"/>
      <c r="AO12" s="51">
        <v>0</v>
      </c>
      <c r="AP12" s="55">
        <f>+AO12/160</f>
        <v>0</v>
      </c>
      <c r="AQ12" s="56">
        <f>+AO12*$C12</f>
        <v>0</v>
      </c>
      <c r="AR12" s="50">
        <f>+D12+H12+L12+P12+T12+X12+AB12+AF12+AJ12+AN12</f>
        <v>0</v>
      </c>
      <c r="AS12" s="63">
        <f t="shared" ref="AS12:AS13" si="5">+E12+I12+M12+Q12+U12+Y12+AC12+AG12+AK12+AO12</f>
        <v>0</v>
      </c>
      <c r="AT12" s="63">
        <f t="shared" ref="AT12:AT13" si="6">+F12+J12+N12+R12+V12+Z12+AD12+AH12+AL12+AP12</f>
        <v>0</v>
      </c>
      <c r="AU12" s="64">
        <f t="shared" ref="AU12:AU13" si="7">+G12+K12+O12+S12+W12+AA12+AE12+AI12+AM12+AQ12</f>
        <v>0</v>
      </c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</row>
    <row r="13" spans="1:79" ht="16" thickBot="1" x14ac:dyDescent="0.25">
      <c r="A13" s="162"/>
      <c r="B13" s="163" t="s">
        <v>83</v>
      </c>
      <c r="C13" s="164">
        <f>IF(B2='1. Partner'!$A$9, 19.45,IF(B2='1. Partner'!$A$10,0,IF(B2='1. Partner'!$A$11,0,0)))</f>
        <v>0</v>
      </c>
      <c r="D13" s="79"/>
      <c r="E13" s="80">
        <v>0</v>
      </c>
      <c r="F13" s="81">
        <f>+E13/160</f>
        <v>0</v>
      </c>
      <c r="G13" s="82">
        <f>+E13*$C13</f>
        <v>0</v>
      </c>
      <c r="H13" s="83"/>
      <c r="I13" s="80">
        <v>0</v>
      </c>
      <c r="J13" s="84">
        <f>+I13/160</f>
        <v>0</v>
      </c>
      <c r="K13" s="85">
        <f>+I13*$C13</f>
        <v>0</v>
      </c>
      <c r="L13" s="79"/>
      <c r="M13" s="80">
        <v>0</v>
      </c>
      <c r="N13" s="81">
        <f>+M13/160</f>
        <v>0</v>
      </c>
      <c r="O13" s="82">
        <f>+M13*$C13</f>
        <v>0</v>
      </c>
      <c r="P13" s="83"/>
      <c r="Q13" s="80">
        <v>0</v>
      </c>
      <c r="R13" s="84">
        <f>+Q13/160</f>
        <v>0</v>
      </c>
      <c r="S13" s="85">
        <f>+Q13*$C13</f>
        <v>0</v>
      </c>
      <c r="T13" s="79"/>
      <c r="U13" s="80">
        <v>0</v>
      </c>
      <c r="V13" s="81">
        <f>+U13/160</f>
        <v>0</v>
      </c>
      <c r="W13" s="82">
        <f>+U13*$C13</f>
        <v>0</v>
      </c>
      <c r="X13" s="83"/>
      <c r="Y13" s="80">
        <v>0</v>
      </c>
      <c r="Z13" s="84">
        <f>+Y13/160</f>
        <v>0</v>
      </c>
      <c r="AA13" s="85">
        <f>+Y13*$C13</f>
        <v>0</v>
      </c>
      <c r="AB13" s="79"/>
      <c r="AC13" s="80">
        <v>0</v>
      </c>
      <c r="AD13" s="81">
        <f>+AC13/160</f>
        <v>0</v>
      </c>
      <c r="AE13" s="82">
        <f>+AC13*$C13</f>
        <v>0</v>
      </c>
      <c r="AF13" s="83"/>
      <c r="AG13" s="80">
        <v>0</v>
      </c>
      <c r="AH13" s="84">
        <f>+AG13/160</f>
        <v>0</v>
      </c>
      <c r="AI13" s="85">
        <f>+AG13*$C13</f>
        <v>0</v>
      </c>
      <c r="AJ13" s="79"/>
      <c r="AK13" s="80">
        <v>0</v>
      </c>
      <c r="AL13" s="81">
        <f>+AK13/160</f>
        <v>0</v>
      </c>
      <c r="AM13" s="82">
        <f>+AK13*$C13</f>
        <v>0</v>
      </c>
      <c r="AN13" s="83"/>
      <c r="AO13" s="80">
        <v>0</v>
      </c>
      <c r="AP13" s="84">
        <f>+AO13/160</f>
        <v>0</v>
      </c>
      <c r="AQ13" s="85">
        <f>+AO13*$C13</f>
        <v>0</v>
      </c>
      <c r="AR13" s="79">
        <f>+D13+H13+L13+P13+T13+X13+AB13+AF13+AJ13+AN13</f>
        <v>0</v>
      </c>
      <c r="AS13" s="86">
        <f t="shared" si="5"/>
        <v>0</v>
      </c>
      <c r="AT13" s="86">
        <f t="shared" si="6"/>
        <v>0</v>
      </c>
      <c r="AU13" s="87">
        <f t="shared" si="7"/>
        <v>0</v>
      </c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</row>
    <row r="14" spans="1:79" s="149" customFormat="1" x14ac:dyDescent="0.2">
      <c r="A14" s="144" t="s">
        <v>4</v>
      </c>
      <c r="B14" s="145" t="s">
        <v>59</v>
      </c>
      <c r="C14" s="159"/>
      <c r="D14" s="161">
        <f>+D5</f>
        <v>0</v>
      </c>
      <c r="E14" s="147"/>
      <c r="F14" s="147"/>
      <c r="G14" s="77">
        <f>+G15+G16+G17+G18+G19+G20+G21+G22+G23</f>
        <v>0</v>
      </c>
      <c r="H14" s="88">
        <f>++H5</f>
        <v>0</v>
      </c>
      <c r="I14" s="147"/>
      <c r="J14" s="147"/>
      <c r="K14" s="77">
        <f>+K15+K16+K17+K18+K19+K20+K21+K22+K23</f>
        <v>0</v>
      </c>
      <c r="L14" s="161">
        <f>+L5</f>
        <v>0</v>
      </c>
      <c r="M14" s="147"/>
      <c r="N14" s="147"/>
      <c r="O14" s="77">
        <f>+O15+O16+O17+O18+O19+O20+O21+O22+O23</f>
        <v>0</v>
      </c>
      <c r="P14" s="88">
        <f>++P5</f>
        <v>0</v>
      </c>
      <c r="Q14" s="147"/>
      <c r="R14" s="147"/>
      <c r="S14" s="77">
        <f>+S15+S16+S17+S18+S19+S20+S21+S22+S23</f>
        <v>0</v>
      </c>
      <c r="T14" s="161">
        <f>+T5</f>
        <v>0</v>
      </c>
      <c r="U14" s="147"/>
      <c r="V14" s="147"/>
      <c r="W14" s="77">
        <f>+W15+W16+W17+W18+W19+W20+W21+W22+W23</f>
        <v>0</v>
      </c>
      <c r="X14" s="88">
        <f>++X5</f>
        <v>0</v>
      </c>
      <c r="Y14" s="147"/>
      <c r="Z14" s="147"/>
      <c r="AA14" s="77">
        <f>+AA15+AA16+AA17+AA18+AA19+AA20+AA21+AA22+AA23</f>
        <v>0</v>
      </c>
      <c r="AB14" s="161">
        <f>+AB5</f>
        <v>0</v>
      </c>
      <c r="AC14" s="147"/>
      <c r="AD14" s="147"/>
      <c r="AE14" s="77">
        <f>+AE15+AE16+AE17+AE18+AE19+AE20+AE21+AE22+AE23</f>
        <v>0</v>
      </c>
      <c r="AF14" s="88">
        <f>++AF5</f>
        <v>0</v>
      </c>
      <c r="AG14" s="147"/>
      <c r="AH14" s="147"/>
      <c r="AI14" s="77">
        <f>+AI15+AI16+AI17+AI18+AI19+AI20+AI21+AI22+AI23</f>
        <v>0</v>
      </c>
      <c r="AJ14" s="161">
        <f>+AJ5</f>
        <v>0</v>
      </c>
      <c r="AK14" s="147"/>
      <c r="AL14" s="147"/>
      <c r="AM14" s="77">
        <f>+AM15+AM16+AM17+AM18+AM19+AM20+AM21+AM22+AM23</f>
        <v>0</v>
      </c>
      <c r="AN14" s="88">
        <f>++AN5</f>
        <v>0</v>
      </c>
      <c r="AO14" s="147"/>
      <c r="AP14" s="147"/>
      <c r="AQ14" s="77">
        <f>+AQ15+AQ16+AQ17+AQ18+AQ19+AQ20+AQ21+AQ22+AQ23</f>
        <v>0</v>
      </c>
      <c r="AR14" s="165"/>
      <c r="AS14" s="147"/>
      <c r="AT14" s="147"/>
      <c r="AU14" s="77">
        <f>+AU15+AU16+AU17+AU18+AU19+AU20+AU21+AU22+AU23</f>
        <v>0</v>
      </c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</row>
    <row r="15" spans="1:79" x14ac:dyDescent="0.2">
      <c r="A15" s="150" t="s">
        <v>5</v>
      </c>
      <c r="B15" s="151"/>
      <c r="C15" s="166"/>
      <c r="D15" s="50"/>
      <c r="E15" s="167"/>
      <c r="F15" s="167"/>
      <c r="G15" s="90">
        <v>0</v>
      </c>
      <c r="H15" s="54"/>
      <c r="I15" s="168"/>
      <c r="J15" s="168"/>
      <c r="K15" s="90">
        <v>0</v>
      </c>
      <c r="L15" s="50"/>
      <c r="M15" s="167"/>
      <c r="N15" s="167"/>
      <c r="O15" s="89">
        <v>0</v>
      </c>
      <c r="P15" s="54"/>
      <c r="Q15" s="168"/>
      <c r="R15" s="168"/>
      <c r="S15" s="90">
        <v>0</v>
      </c>
      <c r="T15" s="50"/>
      <c r="U15" s="167"/>
      <c r="V15" s="167"/>
      <c r="W15" s="89">
        <v>0</v>
      </c>
      <c r="X15" s="54"/>
      <c r="Y15" s="168"/>
      <c r="Z15" s="168"/>
      <c r="AA15" s="90">
        <v>0</v>
      </c>
      <c r="AB15" s="50"/>
      <c r="AC15" s="167"/>
      <c r="AD15" s="167"/>
      <c r="AE15" s="89">
        <v>0</v>
      </c>
      <c r="AF15" s="54"/>
      <c r="AG15" s="168"/>
      <c r="AH15" s="168"/>
      <c r="AI15" s="90">
        <v>0</v>
      </c>
      <c r="AJ15" s="50"/>
      <c r="AK15" s="167"/>
      <c r="AL15" s="167"/>
      <c r="AM15" s="89">
        <v>0</v>
      </c>
      <c r="AN15" s="54"/>
      <c r="AO15" s="168"/>
      <c r="AP15" s="168"/>
      <c r="AQ15" s="90">
        <v>0</v>
      </c>
      <c r="AR15" s="50">
        <f t="shared" ref="AR15:AR23" si="8">+D15+H15+L15+P15+T15+X15+AB15+AF15+AJ15+AN15</f>
        <v>0</v>
      </c>
      <c r="AS15" s="63">
        <f t="shared" ref="AS15:AS23" si="9">+E15+I15+M15+Q15+U15+Y15+AC15+AG15+AK15+AO15</f>
        <v>0</v>
      </c>
      <c r="AT15" s="63">
        <f t="shared" ref="AT15:AT23" si="10">+F15+J15+N15+R15+V15+Z15+AD15+AH15+AL15+AP15</f>
        <v>0</v>
      </c>
      <c r="AU15" s="64">
        <f t="shared" ref="AU15:AU23" si="11">+G15+K15+O15+S15+W15+AA15+AE15+AI15+AM15+AQ15</f>
        <v>0</v>
      </c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</row>
    <row r="16" spans="1:79" x14ac:dyDescent="0.2">
      <c r="A16" s="150" t="s">
        <v>6</v>
      </c>
      <c r="B16" s="151"/>
      <c r="C16" s="166"/>
      <c r="D16" s="50"/>
      <c r="E16" s="167"/>
      <c r="F16" s="167"/>
      <c r="G16" s="90">
        <v>0</v>
      </c>
      <c r="H16" s="54"/>
      <c r="I16" s="168"/>
      <c r="J16" s="168"/>
      <c r="K16" s="90">
        <v>0</v>
      </c>
      <c r="L16" s="50"/>
      <c r="M16" s="167"/>
      <c r="N16" s="167"/>
      <c r="O16" s="89">
        <v>0</v>
      </c>
      <c r="P16" s="54"/>
      <c r="Q16" s="168"/>
      <c r="R16" s="168"/>
      <c r="S16" s="90">
        <v>0</v>
      </c>
      <c r="T16" s="50"/>
      <c r="U16" s="167"/>
      <c r="V16" s="167"/>
      <c r="W16" s="89">
        <v>0</v>
      </c>
      <c r="X16" s="54"/>
      <c r="Y16" s="168"/>
      <c r="Z16" s="168"/>
      <c r="AA16" s="90">
        <v>0</v>
      </c>
      <c r="AB16" s="50"/>
      <c r="AC16" s="167"/>
      <c r="AD16" s="167"/>
      <c r="AE16" s="89">
        <v>0</v>
      </c>
      <c r="AF16" s="54"/>
      <c r="AG16" s="168"/>
      <c r="AH16" s="168"/>
      <c r="AI16" s="90">
        <v>0</v>
      </c>
      <c r="AJ16" s="50"/>
      <c r="AK16" s="167"/>
      <c r="AL16" s="167"/>
      <c r="AM16" s="89">
        <v>0</v>
      </c>
      <c r="AN16" s="54"/>
      <c r="AO16" s="168"/>
      <c r="AP16" s="168"/>
      <c r="AQ16" s="90">
        <v>0</v>
      </c>
      <c r="AR16" s="50">
        <f t="shared" si="8"/>
        <v>0</v>
      </c>
      <c r="AS16" s="63">
        <f t="shared" si="9"/>
        <v>0</v>
      </c>
      <c r="AT16" s="63">
        <f t="shared" si="10"/>
        <v>0</v>
      </c>
      <c r="AU16" s="64">
        <f t="shared" si="11"/>
        <v>0</v>
      </c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</row>
    <row r="17" spans="1:79" x14ac:dyDescent="0.2">
      <c r="A17" s="150" t="s">
        <v>7</v>
      </c>
      <c r="B17" s="151"/>
      <c r="C17" s="166"/>
      <c r="D17" s="50"/>
      <c r="E17" s="167"/>
      <c r="F17" s="167"/>
      <c r="G17" s="90">
        <v>0</v>
      </c>
      <c r="H17" s="54"/>
      <c r="I17" s="168"/>
      <c r="J17" s="168"/>
      <c r="K17" s="90">
        <v>0</v>
      </c>
      <c r="L17" s="50"/>
      <c r="M17" s="167"/>
      <c r="N17" s="167"/>
      <c r="O17" s="89">
        <v>0</v>
      </c>
      <c r="P17" s="54"/>
      <c r="Q17" s="168"/>
      <c r="R17" s="168"/>
      <c r="S17" s="90">
        <v>0</v>
      </c>
      <c r="T17" s="50"/>
      <c r="U17" s="167"/>
      <c r="V17" s="167"/>
      <c r="W17" s="89">
        <v>0</v>
      </c>
      <c r="X17" s="54"/>
      <c r="Y17" s="168"/>
      <c r="Z17" s="168"/>
      <c r="AA17" s="90">
        <v>0</v>
      </c>
      <c r="AB17" s="50"/>
      <c r="AC17" s="167"/>
      <c r="AD17" s="167"/>
      <c r="AE17" s="89">
        <v>0</v>
      </c>
      <c r="AF17" s="54"/>
      <c r="AG17" s="168"/>
      <c r="AH17" s="168"/>
      <c r="AI17" s="90">
        <v>0</v>
      </c>
      <c r="AJ17" s="50"/>
      <c r="AK17" s="167"/>
      <c r="AL17" s="167"/>
      <c r="AM17" s="89">
        <v>0</v>
      </c>
      <c r="AN17" s="54"/>
      <c r="AO17" s="168"/>
      <c r="AP17" s="168"/>
      <c r="AQ17" s="90">
        <v>0</v>
      </c>
      <c r="AR17" s="50">
        <f t="shared" si="8"/>
        <v>0</v>
      </c>
      <c r="AS17" s="63">
        <f t="shared" si="9"/>
        <v>0</v>
      </c>
      <c r="AT17" s="63">
        <f t="shared" si="10"/>
        <v>0</v>
      </c>
      <c r="AU17" s="64">
        <f t="shared" si="11"/>
        <v>0</v>
      </c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</row>
    <row r="18" spans="1:79" x14ac:dyDescent="0.2">
      <c r="A18" s="150" t="s">
        <v>8</v>
      </c>
      <c r="B18" s="151"/>
      <c r="C18" s="166"/>
      <c r="D18" s="50"/>
      <c r="E18" s="167"/>
      <c r="F18" s="167"/>
      <c r="G18" s="90">
        <v>0</v>
      </c>
      <c r="H18" s="54"/>
      <c r="I18" s="168"/>
      <c r="J18" s="168"/>
      <c r="K18" s="90">
        <v>0</v>
      </c>
      <c r="L18" s="50"/>
      <c r="M18" s="167"/>
      <c r="N18" s="167"/>
      <c r="O18" s="89">
        <v>0</v>
      </c>
      <c r="P18" s="54"/>
      <c r="Q18" s="168"/>
      <c r="R18" s="168"/>
      <c r="S18" s="90">
        <v>0</v>
      </c>
      <c r="T18" s="50"/>
      <c r="U18" s="167"/>
      <c r="V18" s="167"/>
      <c r="W18" s="89">
        <v>0</v>
      </c>
      <c r="X18" s="54"/>
      <c r="Y18" s="168"/>
      <c r="Z18" s="168"/>
      <c r="AA18" s="90">
        <v>0</v>
      </c>
      <c r="AB18" s="50"/>
      <c r="AC18" s="167"/>
      <c r="AD18" s="167"/>
      <c r="AE18" s="89">
        <v>0</v>
      </c>
      <c r="AF18" s="54"/>
      <c r="AG18" s="168"/>
      <c r="AH18" s="168"/>
      <c r="AI18" s="90">
        <v>0</v>
      </c>
      <c r="AJ18" s="50"/>
      <c r="AK18" s="167"/>
      <c r="AL18" s="167"/>
      <c r="AM18" s="89">
        <v>0</v>
      </c>
      <c r="AN18" s="54"/>
      <c r="AO18" s="168"/>
      <c r="AP18" s="168"/>
      <c r="AQ18" s="90">
        <v>0</v>
      </c>
      <c r="AR18" s="50">
        <f t="shared" si="8"/>
        <v>0</v>
      </c>
      <c r="AS18" s="63">
        <f t="shared" si="9"/>
        <v>0</v>
      </c>
      <c r="AT18" s="63">
        <f t="shared" si="10"/>
        <v>0</v>
      </c>
      <c r="AU18" s="64">
        <f t="shared" si="11"/>
        <v>0</v>
      </c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</row>
    <row r="19" spans="1:79" x14ac:dyDescent="0.2">
      <c r="A19" s="150" t="s">
        <v>9</v>
      </c>
      <c r="B19" s="151"/>
      <c r="C19" s="166"/>
      <c r="D19" s="50"/>
      <c r="E19" s="167"/>
      <c r="F19" s="167"/>
      <c r="G19" s="90">
        <v>0</v>
      </c>
      <c r="H19" s="54"/>
      <c r="I19" s="168"/>
      <c r="J19" s="168"/>
      <c r="K19" s="90">
        <v>0</v>
      </c>
      <c r="L19" s="50"/>
      <c r="M19" s="167"/>
      <c r="N19" s="167"/>
      <c r="O19" s="89">
        <v>0</v>
      </c>
      <c r="P19" s="54"/>
      <c r="Q19" s="168"/>
      <c r="R19" s="168"/>
      <c r="S19" s="90">
        <v>0</v>
      </c>
      <c r="T19" s="50"/>
      <c r="U19" s="167"/>
      <c r="V19" s="167"/>
      <c r="W19" s="89">
        <v>0</v>
      </c>
      <c r="X19" s="54"/>
      <c r="Y19" s="168"/>
      <c r="Z19" s="168"/>
      <c r="AA19" s="90">
        <v>0</v>
      </c>
      <c r="AB19" s="50"/>
      <c r="AC19" s="167"/>
      <c r="AD19" s="167"/>
      <c r="AE19" s="89">
        <v>0</v>
      </c>
      <c r="AF19" s="54"/>
      <c r="AG19" s="168"/>
      <c r="AH19" s="168"/>
      <c r="AI19" s="90">
        <v>0</v>
      </c>
      <c r="AJ19" s="50"/>
      <c r="AK19" s="167"/>
      <c r="AL19" s="167"/>
      <c r="AM19" s="89">
        <v>0</v>
      </c>
      <c r="AN19" s="54"/>
      <c r="AO19" s="168"/>
      <c r="AP19" s="168"/>
      <c r="AQ19" s="90">
        <v>0</v>
      </c>
      <c r="AR19" s="50">
        <f t="shared" si="8"/>
        <v>0</v>
      </c>
      <c r="AS19" s="63">
        <f t="shared" si="9"/>
        <v>0</v>
      </c>
      <c r="AT19" s="63">
        <f t="shared" si="10"/>
        <v>0</v>
      </c>
      <c r="AU19" s="64">
        <f t="shared" si="11"/>
        <v>0</v>
      </c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</row>
    <row r="20" spans="1:79" x14ac:dyDescent="0.2">
      <c r="A20" s="150" t="s">
        <v>10</v>
      </c>
      <c r="B20" s="151"/>
      <c r="C20" s="166"/>
      <c r="D20" s="50"/>
      <c r="E20" s="167"/>
      <c r="F20" s="167"/>
      <c r="G20" s="90">
        <v>0</v>
      </c>
      <c r="H20" s="54"/>
      <c r="I20" s="168"/>
      <c r="J20" s="168"/>
      <c r="K20" s="90">
        <v>0</v>
      </c>
      <c r="L20" s="50"/>
      <c r="M20" s="167"/>
      <c r="N20" s="167"/>
      <c r="O20" s="89">
        <v>0</v>
      </c>
      <c r="P20" s="54"/>
      <c r="Q20" s="168"/>
      <c r="R20" s="168"/>
      <c r="S20" s="90">
        <v>0</v>
      </c>
      <c r="T20" s="50"/>
      <c r="U20" s="167"/>
      <c r="V20" s="167"/>
      <c r="W20" s="89">
        <v>0</v>
      </c>
      <c r="X20" s="54"/>
      <c r="Y20" s="168"/>
      <c r="Z20" s="168"/>
      <c r="AA20" s="90">
        <v>0</v>
      </c>
      <c r="AB20" s="50"/>
      <c r="AC20" s="167"/>
      <c r="AD20" s="167"/>
      <c r="AE20" s="89">
        <v>0</v>
      </c>
      <c r="AF20" s="54"/>
      <c r="AG20" s="168"/>
      <c r="AH20" s="168"/>
      <c r="AI20" s="90">
        <v>0</v>
      </c>
      <c r="AJ20" s="50"/>
      <c r="AK20" s="167"/>
      <c r="AL20" s="167"/>
      <c r="AM20" s="89">
        <v>0</v>
      </c>
      <c r="AN20" s="54"/>
      <c r="AO20" s="168"/>
      <c r="AP20" s="168"/>
      <c r="AQ20" s="90">
        <v>0</v>
      </c>
      <c r="AR20" s="50">
        <f t="shared" si="8"/>
        <v>0</v>
      </c>
      <c r="AS20" s="63">
        <f t="shared" si="9"/>
        <v>0</v>
      </c>
      <c r="AT20" s="63">
        <f t="shared" si="10"/>
        <v>0</v>
      </c>
      <c r="AU20" s="64">
        <f t="shared" si="11"/>
        <v>0</v>
      </c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</row>
    <row r="21" spans="1:79" x14ac:dyDescent="0.2">
      <c r="A21" s="150" t="s">
        <v>11</v>
      </c>
      <c r="B21" s="151"/>
      <c r="C21" s="166"/>
      <c r="D21" s="50"/>
      <c r="E21" s="167"/>
      <c r="F21" s="167"/>
      <c r="G21" s="90">
        <v>0</v>
      </c>
      <c r="H21" s="54"/>
      <c r="I21" s="168"/>
      <c r="J21" s="168"/>
      <c r="K21" s="90">
        <v>0</v>
      </c>
      <c r="L21" s="50"/>
      <c r="M21" s="167"/>
      <c r="N21" s="167"/>
      <c r="O21" s="89">
        <v>0</v>
      </c>
      <c r="P21" s="54"/>
      <c r="Q21" s="168"/>
      <c r="R21" s="168"/>
      <c r="S21" s="90">
        <v>0</v>
      </c>
      <c r="T21" s="50"/>
      <c r="U21" s="167"/>
      <c r="V21" s="167"/>
      <c r="W21" s="89">
        <v>0</v>
      </c>
      <c r="X21" s="54"/>
      <c r="Y21" s="168"/>
      <c r="Z21" s="168"/>
      <c r="AA21" s="90">
        <v>0</v>
      </c>
      <c r="AB21" s="50"/>
      <c r="AC21" s="167"/>
      <c r="AD21" s="167"/>
      <c r="AE21" s="89">
        <v>0</v>
      </c>
      <c r="AF21" s="54"/>
      <c r="AG21" s="168"/>
      <c r="AH21" s="168"/>
      <c r="AI21" s="90">
        <v>0</v>
      </c>
      <c r="AJ21" s="50"/>
      <c r="AK21" s="167"/>
      <c r="AL21" s="167"/>
      <c r="AM21" s="89">
        <v>0</v>
      </c>
      <c r="AN21" s="54"/>
      <c r="AO21" s="168"/>
      <c r="AP21" s="168"/>
      <c r="AQ21" s="90">
        <v>0</v>
      </c>
      <c r="AR21" s="50">
        <f t="shared" si="8"/>
        <v>0</v>
      </c>
      <c r="AS21" s="63">
        <f t="shared" si="9"/>
        <v>0</v>
      </c>
      <c r="AT21" s="63">
        <f t="shared" si="10"/>
        <v>0</v>
      </c>
      <c r="AU21" s="64">
        <f t="shared" si="11"/>
        <v>0</v>
      </c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</row>
    <row r="22" spans="1:79" x14ac:dyDescent="0.2">
      <c r="A22" s="150" t="s">
        <v>12</v>
      </c>
      <c r="B22" s="151"/>
      <c r="C22" s="166"/>
      <c r="D22" s="50"/>
      <c r="E22" s="167"/>
      <c r="F22" s="167"/>
      <c r="G22" s="90">
        <v>0</v>
      </c>
      <c r="H22" s="54"/>
      <c r="I22" s="168"/>
      <c r="J22" s="168"/>
      <c r="K22" s="90">
        <v>0</v>
      </c>
      <c r="L22" s="50"/>
      <c r="M22" s="167"/>
      <c r="N22" s="167"/>
      <c r="O22" s="89">
        <v>0</v>
      </c>
      <c r="P22" s="54"/>
      <c r="Q22" s="168"/>
      <c r="R22" s="168"/>
      <c r="S22" s="90">
        <v>0</v>
      </c>
      <c r="T22" s="50"/>
      <c r="U22" s="167"/>
      <c r="V22" s="167"/>
      <c r="W22" s="89">
        <v>0</v>
      </c>
      <c r="X22" s="54"/>
      <c r="Y22" s="168"/>
      <c r="Z22" s="168"/>
      <c r="AA22" s="90">
        <v>0</v>
      </c>
      <c r="AB22" s="50"/>
      <c r="AC22" s="167"/>
      <c r="AD22" s="167"/>
      <c r="AE22" s="89">
        <v>0</v>
      </c>
      <c r="AF22" s="54"/>
      <c r="AG22" s="168"/>
      <c r="AH22" s="168"/>
      <c r="AI22" s="90">
        <v>0</v>
      </c>
      <c r="AJ22" s="50"/>
      <c r="AK22" s="167"/>
      <c r="AL22" s="167"/>
      <c r="AM22" s="89">
        <v>0</v>
      </c>
      <c r="AN22" s="54"/>
      <c r="AO22" s="168"/>
      <c r="AP22" s="168"/>
      <c r="AQ22" s="90">
        <v>0</v>
      </c>
      <c r="AR22" s="50">
        <f t="shared" si="8"/>
        <v>0</v>
      </c>
      <c r="AS22" s="63">
        <f t="shared" si="9"/>
        <v>0</v>
      </c>
      <c r="AT22" s="63">
        <f t="shared" si="10"/>
        <v>0</v>
      </c>
      <c r="AU22" s="64">
        <f t="shared" si="11"/>
        <v>0</v>
      </c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</row>
    <row r="23" spans="1:79" ht="16" thickBot="1" x14ac:dyDescent="0.25">
      <c r="A23" s="162" t="s">
        <v>63</v>
      </c>
      <c r="B23" s="163"/>
      <c r="C23" s="169"/>
      <c r="D23" s="79"/>
      <c r="E23" s="170"/>
      <c r="F23" s="170"/>
      <c r="G23" s="92">
        <v>0</v>
      </c>
      <c r="H23" s="83"/>
      <c r="I23" s="171"/>
      <c r="J23" s="171"/>
      <c r="K23" s="92">
        <v>0</v>
      </c>
      <c r="L23" s="79"/>
      <c r="M23" s="170"/>
      <c r="N23" s="170"/>
      <c r="O23" s="91">
        <v>0</v>
      </c>
      <c r="P23" s="83"/>
      <c r="Q23" s="171"/>
      <c r="R23" s="171"/>
      <c r="S23" s="92">
        <v>0</v>
      </c>
      <c r="T23" s="79"/>
      <c r="U23" s="170"/>
      <c r="V23" s="170"/>
      <c r="W23" s="91">
        <v>0</v>
      </c>
      <c r="X23" s="83"/>
      <c r="Y23" s="171"/>
      <c r="Z23" s="171"/>
      <c r="AA23" s="92">
        <v>0</v>
      </c>
      <c r="AB23" s="79"/>
      <c r="AC23" s="170"/>
      <c r="AD23" s="170"/>
      <c r="AE23" s="91">
        <v>0</v>
      </c>
      <c r="AF23" s="83"/>
      <c r="AG23" s="171"/>
      <c r="AH23" s="171"/>
      <c r="AI23" s="92">
        <v>0</v>
      </c>
      <c r="AJ23" s="79"/>
      <c r="AK23" s="170"/>
      <c r="AL23" s="170"/>
      <c r="AM23" s="91">
        <v>0</v>
      </c>
      <c r="AN23" s="83"/>
      <c r="AO23" s="171"/>
      <c r="AP23" s="171"/>
      <c r="AQ23" s="92">
        <v>0</v>
      </c>
      <c r="AR23" s="79">
        <f t="shared" si="8"/>
        <v>0</v>
      </c>
      <c r="AS23" s="86">
        <f t="shared" si="9"/>
        <v>0</v>
      </c>
      <c r="AT23" s="86">
        <f t="shared" si="10"/>
        <v>0</v>
      </c>
      <c r="AU23" s="87">
        <f t="shared" si="11"/>
        <v>0</v>
      </c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</row>
    <row r="24" spans="1:79" ht="16" thickBot="1" x14ac:dyDescent="0.25">
      <c r="A24" s="172"/>
      <c r="B24" s="173" t="s">
        <v>60</v>
      </c>
      <c r="C24" s="174"/>
      <c r="D24" s="175"/>
      <c r="E24" s="176"/>
      <c r="F24" s="176"/>
      <c r="G24" s="177">
        <f>+G5+G10+G11+G14</f>
        <v>0</v>
      </c>
      <c r="H24" s="178"/>
      <c r="I24" s="176"/>
      <c r="J24" s="176"/>
      <c r="K24" s="179">
        <f>+K5+K10+K11+K14</f>
        <v>0</v>
      </c>
      <c r="L24" s="175"/>
      <c r="M24" s="176"/>
      <c r="N24" s="176"/>
      <c r="O24" s="177">
        <f>+O5+O10+O11+O14</f>
        <v>0</v>
      </c>
      <c r="P24" s="178"/>
      <c r="Q24" s="176"/>
      <c r="R24" s="176"/>
      <c r="S24" s="179">
        <f>+S5+S10+S11+S14</f>
        <v>0</v>
      </c>
      <c r="T24" s="175"/>
      <c r="U24" s="176"/>
      <c r="V24" s="176"/>
      <c r="W24" s="177">
        <f>+W5+W10+W11+W14</f>
        <v>0</v>
      </c>
      <c r="X24" s="178"/>
      <c r="Y24" s="176"/>
      <c r="Z24" s="176"/>
      <c r="AA24" s="179">
        <f>+AA5+AA10+AA11+AA14</f>
        <v>0</v>
      </c>
      <c r="AB24" s="175"/>
      <c r="AC24" s="176"/>
      <c r="AD24" s="176"/>
      <c r="AE24" s="177">
        <f>+AE5+AE10+AE11+AE14</f>
        <v>0</v>
      </c>
      <c r="AF24" s="178"/>
      <c r="AG24" s="176"/>
      <c r="AH24" s="176"/>
      <c r="AI24" s="179">
        <f>+AI5+AI10+AI11+AI14</f>
        <v>0</v>
      </c>
      <c r="AJ24" s="175"/>
      <c r="AK24" s="176"/>
      <c r="AL24" s="176"/>
      <c r="AM24" s="180">
        <f>+AM5+AM10+AM11+AM14</f>
        <v>0</v>
      </c>
      <c r="AN24" s="178"/>
      <c r="AO24" s="176"/>
      <c r="AP24" s="176"/>
      <c r="AQ24" s="179">
        <f>+AQ5+AQ10+AQ11+AQ14</f>
        <v>0</v>
      </c>
      <c r="AR24" s="175"/>
      <c r="AS24" s="176"/>
      <c r="AT24" s="176"/>
      <c r="AU24" s="179">
        <f>+AU5+AU10+AU11+AU14</f>
        <v>0</v>
      </c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</row>
    <row r="25" spans="1:79" s="123" customFormat="1" ht="19" x14ac:dyDescent="0.25">
      <c r="A25" s="181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</row>
    <row r="26" spans="1:79" s="123" customFormat="1" ht="19" x14ac:dyDescent="0.25">
      <c r="A26" s="181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</row>
    <row r="27" spans="1:79" s="123" customFormat="1" ht="20" thickBot="1" x14ac:dyDescent="0.3">
      <c r="A27" s="120">
        <f>+'1. Partner'!B18</f>
        <v>0</v>
      </c>
      <c r="B27" s="121">
        <f>+'1. Partner'!C18</f>
        <v>0</v>
      </c>
      <c r="C27" s="122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</row>
    <row r="28" spans="1:79" x14ac:dyDescent="0.2">
      <c r="A28" s="124"/>
      <c r="B28" s="125"/>
      <c r="C28" s="126"/>
      <c r="D28" s="127" t="s">
        <v>14</v>
      </c>
      <c r="E28" s="128"/>
      <c r="F28" s="128"/>
      <c r="G28" s="129"/>
      <c r="H28" s="130" t="s">
        <v>15</v>
      </c>
      <c r="I28" s="131"/>
      <c r="J28" s="131"/>
      <c r="K28" s="132"/>
      <c r="L28" s="127" t="s">
        <v>16</v>
      </c>
      <c r="M28" s="128"/>
      <c r="N28" s="128"/>
      <c r="O28" s="129"/>
      <c r="P28" s="130" t="s">
        <v>17</v>
      </c>
      <c r="Q28" s="131"/>
      <c r="R28" s="131"/>
      <c r="S28" s="132"/>
      <c r="T28" s="127" t="s">
        <v>18</v>
      </c>
      <c r="U28" s="128"/>
      <c r="V28" s="128"/>
      <c r="W28" s="129"/>
      <c r="X28" s="130" t="s">
        <v>19</v>
      </c>
      <c r="Y28" s="131"/>
      <c r="Z28" s="131"/>
      <c r="AA28" s="132"/>
      <c r="AB28" s="127" t="s">
        <v>20</v>
      </c>
      <c r="AC28" s="128"/>
      <c r="AD28" s="128"/>
      <c r="AE28" s="129"/>
      <c r="AF28" s="130" t="s">
        <v>21</v>
      </c>
      <c r="AG28" s="131"/>
      <c r="AH28" s="131"/>
      <c r="AI28" s="132"/>
      <c r="AJ28" s="127" t="s">
        <v>23</v>
      </c>
      <c r="AK28" s="128"/>
      <c r="AL28" s="128"/>
      <c r="AM28" s="129"/>
      <c r="AN28" s="130" t="s">
        <v>24</v>
      </c>
      <c r="AO28" s="131"/>
      <c r="AP28" s="131"/>
      <c r="AQ28" s="132"/>
      <c r="AR28" s="127" t="s">
        <v>13</v>
      </c>
      <c r="AS28" s="128"/>
      <c r="AT28" s="128"/>
      <c r="AU28" s="12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</row>
    <row r="29" spans="1:79" ht="40" thickBot="1" x14ac:dyDescent="0.25">
      <c r="A29" s="134" t="s">
        <v>0</v>
      </c>
      <c r="B29" s="135" t="s">
        <v>50</v>
      </c>
      <c r="C29" s="136" t="s">
        <v>55</v>
      </c>
      <c r="D29" s="137" t="s">
        <v>39</v>
      </c>
      <c r="E29" s="138" t="s">
        <v>40</v>
      </c>
      <c r="F29" s="138" t="s">
        <v>41</v>
      </c>
      <c r="G29" s="139" t="s">
        <v>51</v>
      </c>
      <c r="H29" s="140" t="s">
        <v>39</v>
      </c>
      <c r="I29" s="141" t="s">
        <v>40</v>
      </c>
      <c r="J29" s="141" t="s">
        <v>41</v>
      </c>
      <c r="K29" s="142" t="s">
        <v>51</v>
      </c>
      <c r="L29" s="137" t="s">
        <v>39</v>
      </c>
      <c r="M29" s="138" t="s">
        <v>40</v>
      </c>
      <c r="N29" s="138" t="s">
        <v>41</v>
      </c>
      <c r="O29" s="139" t="s">
        <v>51</v>
      </c>
      <c r="P29" s="140" t="s">
        <v>39</v>
      </c>
      <c r="Q29" s="141" t="s">
        <v>40</v>
      </c>
      <c r="R29" s="141" t="s">
        <v>41</v>
      </c>
      <c r="S29" s="142" t="s">
        <v>51</v>
      </c>
      <c r="T29" s="137" t="s">
        <v>39</v>
      </c>
      <c r="U29" s="138" t="s">
        <v>40</v>
      </c>
      <c r="V29" s="138" t="s">
        <v>41</v>
      </c>
      <c r="W29" s="139" t="s">
        <v>51</v>
      </c>
      <c r="X29" s="140" t="s">
        <v>39</v>
      </c>
      <c r="Y29" s="141" t="s">
        <v>40</v>
      </c>
      <c r="Z29" s="141" t="s">
        <v>41</v>
      </c>
      <c r="AA29" s="142" t="s">
        <v>51</v>
      </c>
      <c r="AB29" s="137" t="s">
        <v>39</v>
      </c>
      <c r="AC29" s="138" t="s">
        <v>40</v>
      </c>
      <c r="AD29" s="138" t="s">
        <v>41</v>
      </c>
      <c r="AE29" s="139" t="s">
        <v>51</v>
      </c>
      <c r="AF29" s="140" t="s">
        <v>39</v>
      </c>
      <c r="AG29" s="141" t="s">
        <v>40</v>
      </c>
      <c r="AH29" s="141" t="s">
        <v>41</v>
      </c>
      <c r="AI29" s="142" t="s">
        <v>51</v>
      </c>
      <c r="AJ29" s="137" t="s">
        <v>39</v>
      </c>
      <c r="AK29" s="138" t="s">
        <v>40</v>
      </c>
      <c r="AL29" s="138" t="s">
        <v>41</v>
      </c>
      <c r="AM29" s="139" t="s">
        <v>51</v>
      </c>
      <c r="AN29" s="140" t="s">
        <v>39</v>
      </c>
      <c r="AO29" s="141" t="s">
        <v>40</v>
      </c>
      <c r="AP29" s="141" t="s">
        <v>41</v>
      </c>
      <c r="AQ29" s="142" t="s">
        <v>51</v>
      </c>
      <c r="AR29" s="137" t="s">
        <v>39</v>
      </c>
      <c r="AS29" s="138" t="s">
        <v>40</v>
      </c>
      <c r="AT29" s="138" t="s">
        <v>41</v>
      </c>
      <c r="AU29" s="143" t="s">
        <v>51</v>
      </c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</row>
    <row r="30" spans="1:79" s="149" customFormat="1" ht="16" thickBot="1" x14ac:dyDescent="0.25">
      <c r="A30" s="144" t="s">
        <v>1</v>
      </c>
      <c r="B30" s="145" t="s">
        <v>52</v>
      </c>
      <c r="C30" s="146"/>
      <c r="D30" s="75">
        <f>+'2. Work Packages'!$C$3</f>
        <v>0</v>
      </c>
      <c r="E30" s="147"/>
      <c r="F30" s="76"/>
      <c r="G30" s="77">
        <f>SUM(G31:G34)</f>
        <v>0</v>
      </c>
      <c r="H30" s="93">
        <f>+'2. Work Packages'!$C$4</f>
        <v>0</v>
      </c>
      <c r="I30" s="147"/>
      <c r="J30" s="76"/>
      <c r="K30" s="77">
        <f>SUM(K31:K34)</f>
        <v>0</v>
      </c>
      <c r="L30" s="68">
        <f>+'2. Work Packages'!$C$5</f>
        <v>0</v>
      </c>
      <c r="M30" s="148"/>
      <c r="N30" s="94"/>
      <c r="O30" s="95">
        <f>SUM(O31:O34)</f>
        <v>0</v>
      </c>
      <c r="P30" s="93">
        <f>+'2. Work Packages'!$C$6</f>
        <v>0</v>
      </c>
      <c r="Q30" s="147"/>
      <c r="R30" s="76"/>
      <c r="S30" s="77">
        <f>SUM(S31:S34)</f>
        <v>0</v>
      </c>
      <c r="T30" s="68">
        <f>+'2. Work Packages'!$C$7</f>
        <v>0</v>
      </c>
      <c r="U30" s="148"/>
      <c r="V30" s="94"/>
      <c r="W30" s="95">
        <f>SUM(W31:W34)</f>
        <v>0</v>
      </c>
      <c r="X30" s="93">
        <f>+'2. Work Packages'!$C$8</f>
        <v>0</v>
      </c>
      <c r="Y30" s="147"/>
      <c r="Z30" s="76"/>
      <c r="AA30" s="77">
        <f>SUM(AA31:AA34)</f>
        <v>0</v>
      </c>
      <c r="AB30" s="68">
        <f>+'2. Work Packages'!$C$9</f>
        <v>0</v>
      </c>
      <c r="AC30" s="148"/>
      <c r="AD30" s="94"/>
      <c r="AE30" s="95">
        <f>SUM(AE31:AE34)</f>
        <v>0</v>
      </c>
      <c r="AF30" s="93">
        <f>+'2. Work Packages'!$C$10</f>
        <v>0</v>
      </c>
      <c r="AG30" s="147"/>
      <c r="AH30" s="76"/>
      <c r="AI30" s="77">
        <f>SUM(AI31:AI34)</f>
        <v>0</v>
      </c>
      <c r="AJ30" s="68">
        <f>+'2. Work Packages'!$C$11</f>
        <v>0</v>
      </c>
      <c r="AK30" s="148"/>
      <c r="AL30" s="94"/>
      <c r="AM30" s="95">
        <f>SUM(AM31:AM34)</f>
        <v>0</v>
      </c>
      <c r="AN30" s="93">
        <f>+'2. Work Packages'!$C$12</f>
        <v>0</v>
      </c>
      <c r="AO30" s="147"/>
      <c r="AP30" s="76"/>
      <c r="AQ30" s="77">
        <f>SUM(AQ31:AQ34)</f>
        <v>0</v>
      </c>
      <c r="AR30" s="68">
        <f>+D30+H30+L30+P30+T30+X30+AB30+AF30+AJ30+AN30</f>
        <v>0</v>
      </c>
      <c r="AS30" s="148"/>
      <c r="AT30" s="94"/>
      <c r="AU30" s="74">
        <f t="shared" ref="AU30:AU35" si="12">+G30+K30+O30+S30+W30+AA30+AE30+AI30+AM30+AQ30</f>
        <v>0</v>
      </c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</row>
    <row r="31" spans="1:79" x14ac:dyDescent="0.2">
      <c r="A31" s="150"/>
      <c r="B31" s="151" t="s">
        <v>42</v>
      </c>
      <c r="C31" s="152">
        <f>IF(B27='1. Partner'!$A$9,83,IF(B27='1. Partner'!$A$10,83,IF(B27='1. Partner'!$A$11,61,IF(B27='1. Partner'!$A$12,81,0))))</f>
        <v>0</v>
      </c>
      <c r="D31" s="50"/>
      <c r="E31" s="51">
        <v>0</v>
      </c>
      <c r="F31" s="52">
        <f>+E31/160</f>
        <v>0</v>
      </c>
      <c r="G31" s="53">
        <f>+E31*$C31</f>
        <v>0</v>
      </c>
      <c r="H31" s="54"/>
      <c r="I31" s="51">
        <v>0</v>
      </c>
      <c r="J31" s="55">
        <f>+I31/160</f>
        <v>0</v>
      </c>
      <c r="K31" s="56">
        <f>+I31*$C31</f>
        <v>0</v>
      </c>
      <c r="L31" s="57"/>
      <c r="M31" s="58">
        <v>0</v>
      </c>
      <c r="N31" s="59">
        <f>+M31/160</f>
        <v>0</v>
      </c>
      <c r="O31" s="60">
        <f>+M31*$C31</f>
        <v>0</v>
      </c>
      <c r="P31" s="54"/>
      <c r="Q31" s="51">
        <v>0</v>
      </c>
      <c r="R31" s="55">
        <f>+Q31/160</f>
        <v>0</v>
      </c>
      <c r="S31" s="56">
        <f>+Q31*$C31</f>
        <v>0</v>
      </c>
      <c r="T31" s="57"/>
      <c r="U31" s="58">
        <v>0</v>
      </c>
      <c r="V31" s="59">
        <f>+U31/160</f>
        <v>0</v>
      </c>
      <c r="W31" s="60">
        <f>+U31*$C31</f>
        <v>0</v>
      </c>
      <c r="X31" s="54"/>
      <c r="Y31" s="51">
        <v>0</v>
      </c>
      <c r="Z31" s="55">
        <f>+Y31/160</f>
        <v>0</v>
      </c>
      <c r="AA31" s="56">
        <f>+Y31*$C31</f>
        <v>0</v>
      </c>
      <c r="AB31" s="57"/>
      <c r="AC31" s="58">
        <v>0</v>
      </c>
      <c r="AD31" s="59">
        <f>+AC31/160</f>
        <v>0</v>
      </c>
      <c r="AE31" s="60">
        <f>+AC31*$C31</f>
        <v>0</v>
      </c>
      <c r="AF31" s="54"/>
      <c r="AG31" s="51">
        <v>0</v>
      </c>
      <c r="AH31" s="55">
        <f>+AG31/160</f>
        <v>0</v>
      </c>
      <c r="AI31" s="56">
        <f>+AG31*$C31</f>
        <v>0</v>
      </c>
      <c r="AJ31" s="57"/>
      <c r="AK31" s="58">
        <v>0</v>
      </c>
      <c r="AL31" s="59">
        <f>+AK31/160</f>
        <v>0</v>
      </c>
      <c r="AM31" s="60">
        <f>+AK31*$C31</f>
        <v>0</v>
      </c>
      <c r="AN31" s="54"/>
      <c r="AO31" s="51">
        <v>0</v>
      </c>
      <c r="AP31" s="55">
        <f>+AO31/160</f>
        <v>0</v>
      </c>
      <c r="AQ31" s="56">
        <f>+AO31*$C31</f>
        <v>0</v>
      </c>
      <c r="AR31" s="57">
        <f>+D31+H31+L31+P31+T31+X31+AB31+AF31+AJ31+AN31</f>
        <v>0</v>
      </c>
      <c r="AS31" s="61">
        <f t="shared" ref="AS31:AS35" si="13">+E31+I31+M31+Q31+U31+Y31+AC31+AG31+AK31+AO31</f>
        <v>0</v>
      </c>
      <c r="AT31" s="61">
        <f t="shared" ref="AT31:AT32" si="14">+F31+J31+N31+R31+V31+Z31+AD31+AH31+AL31+AP31</f>
        <v>0</v>
      </c>
      <c r="AU31" s="62">
        <f t="shared" si="12"/>
        <v>0</v>
      </c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</row>
    <row r="32" spans="1:79" x14ac:dyDescent="0.2">
      <c r="A32" s="150"/>
      <c r="B32" s="151" t="s">
        <v>43</v>
      </c>
      <c r="C32" s="152">
        <f>IF(B27='1. Partner'!$A$9, 47,IF(B27='1. Partner'!$A$10,47,IF(B27='1. Partner'!$A$11,36,IF(B27='1. Partner'!$A$12,53,0))))</f>
        <v>0</v>
      </c>
      <c r="D32" s="50"/>
      <c r="E32" s="51">
        <v>0</v>
      </c>
      <c r="F32" s="52">
        <f>+E32/160</f>
        <v>0</v>
      </c>
      <c r="G32" s="53">
        <f>+E32*$C32</f>
        <v>0</v>
      </c>
      <c r="H32" s="54"/>
      <c r="I32" s="51">
        <v>0</v>
      </c>
      <c r="J32" s="55">
        <f>+I32/160</f>
        <v>0</v>
      </c>
      <c r="K32" s="56">
        <f>+I32*$C32</f>
        <v>0</v>
      </c>
      <c r="L32" s="50"/>
      <c r="M32" s="51">
        <v>0</v>
      </c>
      <c r="N32" s="52">
        <f>+M32/160</f>
        <v>0</v>
      </c>
      <c r="O32" s="53">
        <f>+M32*$C32</f>
        <v>0</v>
      </c>
      <c r="P32" s="54"/>
      <c r="Q32" s="51">
        <v>0</v>
      </c>
      <c r="R32" s="55">
        <f>+Q32/160</f>
        <v>0</v>
      </c>
      <c r="S32" s="56">
        <f>+Q32*$C32</f>
        <v>0</v>
      </c>
      <c r="T32" s="50"/>
      <c r="U32" s="51">
        <v>0</v>
      </c>
      <c r="V32" s="52">
        <f>+U32/160</f>
        <v>0</v>
      </c>
      <c r="W32" s="53">
        <f>+U32*$C32</f>
        <v>0</v>
      </c>
      <c r="X32" s="54"/>
      <c r="Y32" s="51">
        <v>0</v>
      </c>
      <c r="Z32" s="55">
        <f>+Y32/160</f>
        <v>0</v>
      </c>
      <c r="AA32" s="56">
        <f>+Y32*$C32</f>
        <v>0</v>
      </c>
      <c r="AB32" s="50"/>
      <c r="AC32" s="51">
        <v>0</v>
      </c>
      <c r="AD32" s="52">
        <f>+AC32/160</f>
        <v>0</v>
      </c>
      <c r="AE32" s="53">
        <f>+AC32*$C32</f>
        <v>0</v>
      </c>
      <c r="AF32" s="54"/>
      <c r="AG32" s="51">
        <v>0</v>
      </c>
      <c r="AH32" s="55">
        <f>+AG32/160</f>
        <v>0</v>
      </c>
      <c r="AI32" s="56">
        <f>+AG32*$C32</f>
        <v>0</v>
      </c>
      <c r="AJ32" s="50"/>
      <c r="AK32" s="51">
        <v>0</v>
      </c>
      <c r="AL32" s="52">
        <f>+AK32/160</f>
        <v>0</v>
      </c>
      <c r="AM32" s="53">
        <f>+AK32*$C32</f>
        <v>0</v>
      </c>
      <c r="AN32" s="54"/>
      <c r="AO32" s="51">
        <v>0</v>
      </c>
      <c r="AP32" s="55">
        <f>+AO32/160</f>
        <v>0</v>
      </c>
      <c r="AQ32" s="56">
        <f>+AO32*$C32</f>
        <v>0</v>
      </c>
      <c r="AR32" s="50">
        <f t="shared" ref="AR32" si="15">+D32+H32+L32+P32+T32+X32+AB32+AF32+AJ32+AN32</f>
        <v>0</v>
      </c>
      <c r="AS32" s="63">
        <f t="shared" si="13"/>
        <v>0</v>
      </c>
      <c r="AT32" s="63">
        <f t="shared" si="14"/>
        <v>0</v>
      </c>
      <c r="AU32" s="64">
        <f t="shared" si="12"/>
        <v>0</v>
      </c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</row>
    <row r="33" spans="1:79" x14ac:dyDescent="0.2">
      <c r="A33" s="150"/>
      <c r="B33" s="151" t="s">
        <v>44</v>
      </c>
      <c r="C33" s="152">
        <f>IF(B27='1. Partner'!$A$9, 30,IF(B27='1. Partner'!$A$10,30,IF(B27='1. Partner'!$A$11,32,IF(B27='1. Partner'!$A$12,34,0))))</f>
        <v>0</v>
      </c>
      <c r="D33" s="50"/>
      <c r="E33" s="51">
        <v>0</v>
      </c>
      <c r="F33" s="52">
        <f>+E33/160</f>
        <v>0</v>
      </c>
      <c r="G33" s="53">
        <f>+E33*$C33</f>
        <v>0</v>
      </c>
      <c r="H33" s="54"/>
      <c r="I33" s="51">
        <v>0</v>
      </c>
      <c r="J33" s="55">
        <f>+I33/160</f>
        <v>0</v>
      </c>
      <c r="K33" s="56">
        <f>+I33*$C33</f>
        <v>0</v>
      </c>
      <c r="L33" s="50"/>
      <c r="M33" s="51">
        <v>0</v>
      </c>
      <c r="N33" s="52">
        <f>+M33/160</f>
        <v>0</v>
      </c>
      <c r="O33" s="53">
        <f>+M33*$C33</f>
        <v>0</v>
      </c>
      <c r="P33" s="54"/>
      <c r="Q33" s="51">
        <v>0</v>
      </c>
      <c r="R33" s="55">
        <f>+Q33/160</f>
        <v>0</v>
      </c>
      <c r="S33" s="56">
        <f>+Q33*$C33</f>
        <v>0</v>
      </c>
      <c r="T33" s="50"/>
      <c r="U33" s="51">
        <v>0</v>
      </c>
      <c r="V33" s="52">
        <f>+U33/160</f>
        <v>0</v>
      </c>
      <c r="W33" s="53">
        <f>+U33*$C33</f>
        <v>0</v>
      </c>
      <c r="X33" s="54"/>
      <c r="Y33" s="51">
        <v>0</v>
      </c>
      <c r="Z33" s="55">
        <f>+Y33/160</f>
        <v>0</v>
      </c>
      <c r="AA33" s="56">
        <f>+Y33*$C33</f>
        <v>0</v>
      </c>
      <c r="AB33" s="50"/>
      <c r="AC33" s="51">
        <v>0</v>
      </c>
      <c r="AD33" s="52">
        <f>+AC33/160</f>
        <v>0</v>
      </c>
      <c r="AE33" s="53">
        <f>+AC33*$C33</f>
        <v>0</v>
      </c>
      <c r="AF33" s="54"/>
      <c r="AG33" s="51">
        <v>0</v>
      </c>
      <c r="AH33" s="55">
        <f>+AG33/160</f>
        <v>0</v>
      </c>
      <c r="AI33" s="56">
        <f>+AG33*$C33</f>
        <v>0</v>
      </c>
      <c r="AJ33" s="50"/>
      <c r="AK33" s="51">
        <v>0</v>
      </c>
      <c r="AL33" s="52">
        <f>+AK33/160</f>
        <v>0</v>
      </c>
      <c r="AM33" s="53">
        <f>+AK33*$C33</f>
        <v>0</v>
      </c>
      <c r="AN33" s="54"/>
      <c r="AO33" s="51">
        <v>0</v>
      </c>
      <c r="AP33" s="55">
        <f>+AO33/160</f>
        <v>0</v>
      </c>
      <c r="AQ33" s="56">
        <f>+AO33*$C33</f>
        <v>0</v>
      </c>
      <c r="AR33" s="50">
        <f>+D33+H33+L33+P33+T33+X33+AB33+AF33+AJ33+AN33</f>
        <v>0</v>
      </c>
      <c r="AS33" s="63">
        <f t="shared" si="13"/>
        <v>0</v>
      </c>
      <c r="AT33" s="63">
        <f>+F33+J33+N33+R33+V33+Z33+AD33+AH33+AL33+AP33</f>
        <v>0</v>
      </c>
      <c r="AU33" s="64">
        <f t="shared" si="12"/>
        <v>0</v>
      </c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</row>
    <row r="34" spans="1:79" ht="16" thickBot="1" x14ac:dyDescent="0.25">
      <c r="A34" s="153"/>
      <c r="B34" s="154" t="s">
        <v>85</v>
      </c>
      <c r="C34" s="155">
        <f>IF(B27='1. Partner'!$A$9, 19.45,IF(B27='1. Partner'!$A$10,0,IF(B27='1. Partner'!$A$11,0,IF(B27='1. Partner'!$A$12,0,0))))</f>
        <v>0</v>
      </c>
      <c r="D34" s="65"/>
      <c r="E34" s="66">
        <v>0</v>
      </c>
      <c r="F34" s="52">
        <f>+E34/160</f>
        <v>0</v>
      </c>
      <c r="G34" s="53">
        <f>+E34*$C34</f>
        <v>0</v>
      </c>
      <c r="H34" s="67"/>
      <c r="I34" s="66">
        <v>0</v>
      </c>
      <c r="J34" s="55">
        <f>+I34/160</f>
        <v>0</v>
      </c>
      <c r="K34" s="56">
        <f>+I34*$C34</f>
        <v>0</v>
      </c>
      <c r="L34" s="65"/>
      <c r="M34" s="66">
        <v>0</v>
      </c>
      <c r="N34" s="52">
        <f>+M34/160</f>
        <v>0</v>
      </c>
      <c r="O34" s="53">
        <f>+M34*$C34</f>
        <v>0</v>
      </c>
      <c r="P34" s="67"/>
      <c r="Q34" s="66">
        <v>0</v>
      </c>
      <c r="R34" s="55">
        <f>+Q34/160</f>
        <v>0</v>
      </c>
      <c r="S34" s="56">
        <f>+Q34*$C34</f>
        <v>0</v>
      </c>
      <c r="T34" s="65"/>
      <c r="U34" s="66">
        <v>0</v>
      </c>
      <c r="V34" s="52">
        <f>+U34/160</f>
        <v>0</v>
      </c>
      <c r="W34" s="53">
        <f>+U34*$C34</f>
        <v>0</v>
      </c>
      <c r="X34" s="67"/>
      <c r="Y34" s="66">
        <v>0</v>
      </c>
      <c r="Z34" s="55">
        <f>+Y34/160</f>
        <v>0</v>
      </c>
      <c r="AA34" s="56">
        <f>+Y34*$C34</f>
        <v>0</v>
      </c>
      <c r="AB34" s="65"/>
      <c r="AC34" s="66">
        <v>0</v>
      </c>
      <c r="AD34" s="52">
        <f>+AC34/160</f>
        <v>0</v>
      </c>
      <c r="AE34" s="53">
        <f>+AC34*$C34</f>
        <v>0</v>
      </c>
      <c r="AF34" s="67"/>
      <c r="AG34" s="66">
        <v>0</v>
      </c>
      <c r="AH34" s="55">
        <f>+AG34/160</f>
        <v>0</v>
      </c>
      <c r="AI34" s="56">
        <f>+AG34*$C34</f>
        <v>0</v>
      </c>
      <c r="AJ34" s="65"/>
      <c r="AK34" s="66">
        <v>0</v>
      </c>
      <c r="AL34" s="52">
        <f>+AK34/160</f>
        <v>0</v>
      </c>
      <c r="AM34" s="53">
        <f>+AK34*$C34</f>
        <v>0</v>
      </c>
      <c r="AN34" s="67"/>
      <c r="AO34" s="66">
        <v>0</v>
      </c>
      <c r="AP34" s="55">
        <f>+AO34/160</f>
        <v>0</v>
      </c>
      <c r="AQ34" s="56">
        <f>+AO34*$C34</f>
        <v>0</v>
      </c>
      <c r="AR34" s="50">
        <f>+D34+H34+L34+P34+T34+X34+AB34+AF34+AJ34+AN34</f>
        <v>0</v>
      </c>
      <c r="AS34" s="63">
        <f t="shared" si="13"/>
        <v>0</v>
      </c>
      <c r="AT34" s="63">
        <f>+F34+J34+N34+R34+V34+Z34+AD34+AH34+AL34+AP34</f>
        <v>0</v>
      </c>
      <c r="AU34" s="64">
        <f t="shared" si="12"/>
        <v>0</v>
      </c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</row>
    <row r="35" spans="1:79" s="149" customFormat="1" ht="33" customHeight="1" thickBot="1" x14ac:dyDescent="0.25">
      <c r="A35" s="156" t="s">
        <v>61</v>
      </c>
      <c r="B35" s="157" t="s">
        <v>54</v>
      </c>
      <c r="C35" s="158"/>
      <c r="D35" s="68">
        <f>+D30</f>
        <v>0</v>
      </c>
      <c r="E35" s="69"/>
      <c r="F35" s="70">
        <v>0</v>
      </c>
      <c r="G35" s="71">
        <v>0</v>
      </c>
      <c r="H35" s="68">
        <f>+H30</f>
        <v>0</v>
      </c>
      <c r="I35" s="69"/>
      <c r="J35" s="70">
        <v>0</v>
      </c>
      <c r="K35" s="71">
        <v>0</v>
      </c>
      <c r="L35" s="72">
        <f>+L30</f>
        <v>0</v>
      </c>
      <c r="M35" s="69"/>
      <c r="N35" s="70">
        <v>0</v>
      </c>
      <c r="O35" s="73">
        <v>0</v>
      </c>
      <c r="P35" s="68">
        <f>+P30</f>
        <v>0</v>
      </c>
      <c r="Q35" s="69"/>
      <c r="R35" s="70">
        <v>0</v>
      </c>
      <c r="S35" s="73">
        <v>0</v>
      </c>
      <c r="T35" s="68">
        <f>+T30</f>
        <v>0</v>
      </c>
      <c r="U35" s="69"/>
      <c r="V35" s="70">
        <v>0</v>
      </c>
      <c r="W35" s="71">
        <v>0</v>
      </c>
      <c r="X35" s="68">
        <f>+X30</f>
        <v>0</v>
      </c>
      <c r="Y35" s="69"/>
      <c r="Z35" s="70">
        <v>0</v>
      </c>
      <c r="AA35" s="73">
        <v>0</v>
      </c>
      <c r="AB35" s="68">
        <f>+AB30</f>
        <v>0</v>
      </c>
      <c r="AC35" s="69"/>
      <c r="AD35" s="70">
        <v>0</v>
      </c>
      <c r="AE35" s="71">
        <v>0</v>
      </c>
      <c r="AF35" s="68">
        <f>+AF30</f>
        <v>0</v>
      </c>
      <c r="AG35" s="69"/>
      <c r="AH35" s="70">
        <v>0</v>
      </c>
      <c r="AI35" s="73">
        <v>0</v>
      </c>
      <c r="AJ35" s="68">
        <f>+AJ30</f>
        <v>0</v>
      </c>
      <c r="AK35" s="69"/>
      <c r="AL35" s="70">
        <v>0</v>
      </c>
      <c r="AM35" s="71">
        <v>0</v>
      </c>
      <c r="AN35" s="68">
        <f>+AN30</f>
        <v>0</v>
      </c>
      <c r="AO35" s="69"/>
      <c r="AP35" s="70">
        <v>0</v>
      </c>
      <c r="AQ35" s="73">
        <v>0</v>
      </c>
      <c r="AR35" s="68">
        <f>+D35+H35+L35+P35+T35+X35+AB35+AF35+AJ35+AN35</f>
        <v>0</v>
      </c>
      <c r="AS35" s="69">
        <f t="shared" si="13"/>
        <v>0</v>
      </c>
      <c r="AT35" s="69">
        <f t="shared" ref="AT35" si="16">+F35+J35+N35+R35+V35+Z35+AD35+AH35+AL35+AP35</f>
        <v>0</v>
      </c>
      <c r="AU35" s="74">
        <f t="shared" si="12"/>
        <v>0</v>
      </c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</row>
    <row r="36" spans="1:79" s="149" customFormat="1" ht="29.25" customHeight="1" x14ac:dyDescent="0.2">
      <c r="A36" s="144" t="s">
        <v>3</v>
      </c>
      <c r="B36" s="145" t="s">
        <v>53</v>
      </c>
      <c r="C36" s="159"/>
      <c r="D36" s="75">
        <f>+D30</f>
        <v>0</v>
      </c>
      <c r="E36" s="147"/>
      <c r="F36" s="76"/>
      <c r="G36" s="77">
        <f>+G37+G38</f>
        <v>0</v>
      </c>
      <c r="H36" s="160">
        <f>+H30</f>
        <v>0</v>
      </c>
      <c r="I36" s="147"/>
      <c r="J36" s="76"/>
      <c r="K36" s="78">
        <f>+K37+K38</f>
        <v>0</v>
      </c>
      <c r="L36" s="75">
        <f>+L30</f>
        <v>0</v>
      </c>
      <c r="M36" s="147"/>
      <c r="N36" s="76"/>
      <c r="O36" s="77">
        <f>+O37+O38</f>
        <v>0</v>
      </c>
      <c r="P36" s="160">
        <f>+P30</f>
        <v>0</v>
      </c>
      <c r="Q36" s="147"/>
      <c r="R36" s="76"/>
      <c r="S36" s="78">
        <f>+S37+S38</f>
        <v>0</v>
      </c>
      <c r="T36" s="75">
        <f>+T30</f>
        <v>0</v>
      </c>
      <c r="U36" s="147"/>
      <c r="V36" s="76"/>
      <c r="W36" s="77">
        <f>+W37+W38</f>
        <v>0</v>
      </c>
      <c r="X36" s="160">
        <f>+X30</f>
        <v>0</v>
      </c>
      <c r="Y36" s="147"/>
      <c r="Z36" s="76"/>
      <c r="AA36" s="78">
        <f>+AA37+AA38</f>
        <v>0</v>
      </c>
      <c r="AB36" s="75">
        <f>+AB30</f>
        <v>0</v>
      </c>
      <c r="AC36" s="147"/>
      <c r="AD36" s="76"/>
      <c r="AE36" s="77">
        <f>+AE37+AE38</f>
        <v>0</v>
      </c>
      <c r="AF36" s="160">
        <f>+AF30</f>
        <v>0</v>
      </c>
      <c r="AG36" s="147"/>
      <c r="AH36" s="76"/>
      <c r="AI36" s="78">
        <f>+AI37+AI38</f>
        <v>0</v>
      </c>
      <c r="AJ36" s="75">
        <f>+AJ30</f>
        <v>0</v>
      </c>
      <c r="AK36" s="147"/>
      <c r="AL36" s="76"/>
      <c r="AM36" s="77">
        <f>+AM37+AM38</f>
        <v>0</v>
      </c>
      <c r="AN36" s="160">
        <f>+AN30</f>
        <v>0</v>
      </c>
      <c r="AO36" s="147"/>
      <c r="AP36" s="76"/>
      <c r="AQ36" s="78">
        <f>+AQ37+AQ38</f>
        <v>0</v>
      </c>
      <c r="AR36" s="161">
        <f>+AR30</f>
        <v>0</v>
      </c>
      <c r="AS36" s="76"/>
      <c r="AT36" s="76"/>
      <c r="AU36" s="78">
        <f>+AU37+AU38</f>
        <v>0</v>
      </c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19"/>
      <c r="BV36" s="119"/>
      <c r="BW36" s="119"/>
      <c r="BX36" s="119"/>
      <c r="BY36" s="119"/>
      <c r="BZ36" s="119"/>
      <c r="CA36" s="119"/>
    </row>
    <row r="37" spans="1:79" x14ac:dyDescent="0.2">
      <c r="A37" s="150"/>
      <c r="B37" s="151" t="s">
        <v>84</v>
      </c>
      <c r="C37" s="152">
        <f>IF(B27='1. Partner'!$A$9, 34.6,IF(B27='1. Partner'!$A$10,0,IF(B27='1. Partner'!$A$11,0,0)))</f>
        <v>0</v>
      </c>
      <c r="D37" s="50"/>
      <c r="E37" s="51">
        <v>0</v>
      </c>
      <c r="F37" s="52">
        <f>+E37/160</f>
        <v>0</v>
      </c>
      <c r="G37" s="53">
        <f>+E37*$C37</f>
        <v>0</v>
      </c>
      <c r="H37" s="54"/>
      <c r="I37" s="51">
        <v>0</v>
      </c>
      <c r="J37" s="55">
        <f>+I37/160</f>
        <v>0</v>
      </c>
      <c r="K37" s="56">
        <f>+I37*$C37</f>
        <v>0</v>
      </c>
      <c r="L37" s="50"/>
      <c r="M37" s="51">
        <v>0</v>
      </c>
      <c r="N37" s="52">
        <f>+M37/160</f>
        <v>0</v>
      </c>
      <c r="O37" s="53">
        <f>+M37*$C37</f>
        <v>0</v>
      </c>
      <c r="P37" s="54"/>
      <c r="Q37" s="51">
        <v>0</v>
      </c>
      <c r="R37" s="55">
        <f>+Q37/160</f>
        <v>0</v>
      </c>
      <c r="S37" s="56">
        <f>+Q37*$C37</f>
        <v>0</v>
      </c>
      <c r="T37" s="50"/>
      <c r="U37" s="51">
        <v>0</v>
      </c>
      <c r="V37" s="52">
        <f>+U37/160</f>
        <v>0</v>
      </c>
      <c r="W37" s="53">
        <f>+U37*$C37</f>
        <v>0</v>
      </c>
      <c r="X37" s="54"/>
      <c r="Y37" s="51">
        <v>0</v>
      </c>
      <c r="Z37" s="55">
        <f>+Y37/160</f>
        <v>0</v>
      </c>
      <c r="AA37" s="56">
        <f>+Y37*$C37</f>
        <v>0</v>
      </c>
      <c r="AB37" s="50"/>
      <c r="AC37" s="51">
        <v>0</v>
      </c>
      <c r="AD37" s="52">
        <f>+AC37/160</f>
        <v>0</v>
      </c>
      <c r="AE37" s="53">
        <f>+AC37*$C37</f>
        <v>0</v>
      </c>
      <c r="AF37" s="54"/>
      <c r="AG37" s="51">
        <v>0</v>
      </c>
      <c r="AH37" s="55">
        <f>+AG37/160</f>
        <v>0</v>
      </c>
      <c r="AI37" s="56">
        <f>+AG37*$C37</f>
        <v>0</v>
      </c>
      <c r="AJ37" s="50"/>
      <c r="AK37" s="51">
        <v>0</v>
      </c>
      <c r="AL37" s="52">
        <f>+AK37/160</f>
        <v>0</v>
      </c>
      <c r="AM37" s="53">
        <f>+AK37*$C37</f>
        <v>0</v>
      </c>
      <c r="AN37" s="54"/>
      <c r="AO37" s="51">
        <v>0</v>
      </c>
      <c r="AP37" s="55">
        <f>+AO37/160</f>
        <v>0</v>
      </c>
      <c r="AQ37" s="56">
        <f>+AO37*$C37</f>
        <v>0</v>
      </c>
      <c r="AR37" s="50">
        <f>+D37+H37+L37+P37+T37+X37+AB37+AF37+AJ37+AN37</f>
        <v>0</v>
      </c>
      <c r="AS37" s="63">
        <f t="shared" ref="AS37:AS38" si="17">+E37+I37+M37+Q37+U37+Y37+AC37+AG37+AK37+AO37</f>
        <v>0</v>
      </c>
      <c r="AT37" s="63">
        <f t="shared" ref="AT37:AT38" si="18">+F37+J37+N37+R37+V37+Z37+AD37+AH37+AL37+AP37</f>
        <v>0</v>
      </c>
      <c r="AU37" s="64">
        <f t="shared" ref="AU37:AU38" si="19">+G37+K37+O37+S37+W37+AA37+AE37+AI37+AM37+AQ37</f>
        <v>0</v>
      </c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</row>
    <row r="38" spans="1:79" ht="16" thickBot="1" x14ac:dyDescent="0.25">
      <c r="A38" s="162"/>
      <c r="B38" s="163" t="s">
        <v>83</v>
      </c>
      <c r="C38" s="164">
        <f>IF(B27='1. Partner'!$A$9, 19.45,IF(B27='1. Partner'!$A$10,0,IF(B27='1. Partner'!$A$11,0,0)))</f>
        <v>0</v>
      </c>
      <c r="D38" s="79"/>
      <c r="E38" s="80">
        <v>0</v>
      </c>
      <c r="F38" s="81">
        <f>+E38/160</f>
        <v>0</v>
      </c>
      <c r="G38" s="82">
        <f>+E38*$C38</f>
        <v>0</v>
      </c>
      <c r="H38" s="83"/>
      <c r="I38" s="80">
        <v>0</v>
      </c>
      <c r="J38" s="84">
        <f>+I38/160</f>
        <v>0</v>
      </c>
      <c r="K38" s="85">
        <f>+I38*$C38</f>
        <v>0</v>
      </c>
      <c r="L38" s="79"/>
      <c r="M38" s="80">
        <v>0</v>
      </c>
      <c r="N38" s="81">
        <f>+M38/160</f>
        <v>0</v>
      </c>
      <c r="O38" s="82">
        <f>+M38*$C38</f>
        <v>0</v>
      </c>
      <c r="P38" s="83"/>
      <c r="Q38" s="80">
        <v>0</v>
      </c>
      <c r="R38" s="84">
        <f>+Q38/160</f>
        <v>0</v>
      </c>
      <c r="S38" s="85">
        <f>+Q38*$C38</f>
        <v>0</v>
      </c>
      <c r="T38" s="79"/>
      <c r="U38" s="80">
        <v>0</v>
      </c>
      <c r="V38" s="81">
        <f>+U38/160</f>
        <v>0</v>
      </c>
      <c r="W38" s="82">
        <f>+U38*$C38</f>
        <v>0</v>
      </c>
      <c r="X38" s="83"/>
      <c r="Y38" s="80">
        <v>0</v>
      </c>
      <c r="Z38" s="84">
        <f>+Y38/160</f>
        <v>0</v>
      </c>
      <c r="AA38" s="85">
        <f>+Y38*$C38</f>
        <v>0</v>
      </c>
      <c r="AB38" s="79"/>
      <c r="AC38" s="80">
        <v>0</v>
      </c>
      <c r="AD38" s="81">
        <f>+AC38/160</f>
        <v>0</v>
      </c>
      <c r="AE38" s="82">
        <f>+AC38*$C38</f>
        <v>0</v>
      </c>
      <c r="AF38" s="83"/>
      <c r="AG38" s="80">
        <v>0</v>
      </c>
      <c r="AH38" s="84">
        <f>+AG38/160</f>
        <v>0</v>
      </c>
      <c r="AI38" s="85">
        <f>+AG38*$C38</f>
        <v>0</v>
      </c>
      <c r="AJ38" s="79"/>
      <c r="AK38" s="80">
        <v>0</v>
      </c>
      <c r="AL38" s="81">
        <f>+AK38/160</f>
        <v>0</v>
      </c>
      <c r="AM38" s="82">
        <f>+AK38*$C38</f>
        <v>0</v>
      </c>
      <c r="AN38" s="83"/>
      <c r="AO38" s="80">
        <v>0</v>
      </c>
      <c r="AP38" s="84">
        <f>+AO38/160</f>
        <v>0</v>
      </c>
      <c r="AQ38" s="85">
        <f>+AO38*$C38</f>
        <v>0</v>
      </c>
      <c r="AR38" s="79">
        <f>+D38+H38+L38+P38+T38+X38+AB38+AF38+AJ38+AN38</f>
        <v>0</v>
      </c>
      <c r="AS38" s="86">
        <f t="shared" si="17"/>
        <v>0</v>
      </c>
      <c r="AT38" s="86">
        <f t="shared" si="18"/>
        <v>0</v>
      </c>
      <c r="AU38" s="87">
        <f t="shared" si="19"/>
        <v>0</v>
      </c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</row>
    <row r="39" spans="1:79" s="149" customFormat="1" x14ac:dyDescent="0.2">
      <c r="A39" s="144" t="s">
        <v>4</v>
      </c>
      <c r="B39" s="145" t="s">
        <v>59</v>
      </c>
      <c r="C39" s="159"/>
      <c r="D39" s="161">
        <f>+D30</f>
        <v>0</v>
      </c>
      <c r="E39" s="147"/>
      <c r="F39" s="147"/>
      <c r="G39" s="77">
        <f>+G40+G41+G42+G43+G44+G45+G46+G47+G48</f>
        <v>0</v>
      </c>
      <c r="H39" s="88">
        <f>++H30</f>
        <v>0</v>
      </c>
      <c r="I39" s="147"/>
      <c r="J39" s="147"/>
      <c r="K39" s="77">
        <f>+K40+K41+K42+K43+K44+K45+K46+K47+K48</f>
        <v>0</v>
      </c>
      <c r="L39" s="161">
        <f>+L30</f>
        <v>0</v>
      </c>
      <c r="M39" s="147"/>
      <c r="N39" s="147"/>
      <c r="O39" s="77">
        <f>+O40+O41+O42+O43+O44+O45+O46+O47+O48</f>
        <v>0</v>
      </c>
      <c r="P39" s="88">
        <f>++P30</f>
        <v>0</v>
      </c>
      <c r="Q39" s="147"/>
      <c r="R39" s="147"/>
      <c r="S39" s="77">
        <f>+S40+S41+S42+S43+S44+S45+S46+S47+S48</f>
        <v>0</v>
      </c>
      <c r="T39" s="161">
        <f>+T30</f>
        <v>0</v>
      </c>
      <c r="U39" s="147"/>
      <c r="V39" s="147"/>
      <c r="W39" s="77">
        <f>+W40+W41+W42+W43+W44+W45+W46+W47+W48</f>
        <v>0</v>
      </c>
      <c r="X39" s="88">
        <f>++X30</f>
        <v>0</v>
      </c>
      <c r="Y39" s="147"/>
      <c r="Z39" s="147"/>
      <c r="AA39" s="77">
        <f>+AA40+AA41+AA42+AA43+AA44+AA45+AA46+AA47+AA48</f>
        <v>0</v>
      </c>
      <c r="AB39" s="161">
        <f>+AB30</f>
        <v>0</v>
      </c>
      <c r="AC39" s="147"/>
      <c r="AD39" s="147"/>
      <c r="AE39" s="77">
        <f>+AE40+AE41+AE42+AE43+AE44+AE45+AE46+AE47+AE48</f>
        <v>0</v>
      </c>
      <c r="AF39" s="88">
        <f>++AF30</f>
        <v>0</v>
      </c>
      <c r="AG39" s="147"/>
      <c r="AH39" s="147"/>
      <c r="AI39" s="77">
        <f>+AI40+AI41+AI42+AI43+AI44+AI45+AI46+AI47+AI48</f>
        <v>0</v>
      </c>
      <c r="AJ39" s="161">
        <f>+AJ30</f>
        <v>0</v>
      </c>
      <c r="AK39" s="147"/>
      <c r="AL39" s="147"/>
      <c r="AM39" s="77">
        <f>+AM40+AM41+AM42+AM43+AM44+AM45+AM46+AM47+AM48</f>
        <v>0</v>
      </c>
      <c r="AN39" s="88">
        <f>++AN30</f>
        <v>0</v>
      </c>
      <c r="AO39" s="147"/>
      <c r="AP39" s="147"/>
      <c r="AQ39" s="77">
        <f>+AQ40+AQ41+AQ42+AQ43+AQ44+AQ45+AQ46+AQ47+AQ48</f>
        <v>0</v>
      </c>
      <c r="AR39" s="165"/>
      <c r="AS39" s="147"/>
      <c r="AT39" s="147"/>
      <c r="AU39" s="77">
        <f>+AU40+AU41+AU42+AU43+AU44+AU45+AU46+AU47+AU48</f>
        <v>0</v>
      </c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</row>
    <row r="40" spans="1:79" x14ac:dyDescent="0.2">
      <c r="A40" s="150" t="s">
        <v>5</v>
      </c>
      <c r="B40" s="151"/>
      <c r="C40" s="166"/>
      <c r="D40" s="50"/>
      <c r="E40" s="167"/>
      <c r="F40" s="167"/>
      <c r="G40" s="89">
        <v>0</v>
      </c>
      <c r="H40" s="54"/>
      <c r="I40" s="168"/>
      <c r="J40" s="168"/>
      <c r="K40" s="90">
        <v>0</v>
      </c>
      <c r="L40" s="50"/>
      <c r="M40" s="167"/>
      <c r="N40" s="167"/>
      <c r="O40" s="89">
        <v>0</v>
      </c>
      <c r="P40" s="54"/>
      <c r="Q40" s="168"/>
      <c r="R40" s="168"/>
      <c r="S40" s="90">
        <v>0</v>
      </c>
      <c r="T40" s="50"/>
      <c r="U40" s="167"/>
      <c r="V40" s="167"/>
      <c r="W40" s="89">
        <v>0</v>
      </c>
      <c r="X40" s="54"/>
      <c r="Y40" s="168"/>
      <c r="Z40" s="168"/>
      <c r="AA40" s="90">
        <v>0</v>
      </c>
      <c r="AB40" s="50"/>
      <c r="AC40" s="167"/>
      <c r="AD40" s="167"/>
      <c r="AE40" s="89">
        <v>0</v>
      </c>
      <c r="AF40" s="54"/>
      <c r="AG40" s="168"/>
      <c r="AH40" s="168"/>
      <c r="AI40" s="90">
        <v>0</v>
      </c>
      <c r="AJ40" s="50"/>
      <c r="AK40" s="167"/>
      <c r="AL40" s="167"/>
      <c r="AM40" s="89">
        <v>0</v>
      </c>
      <c r="AN40" s="54"/>
      <c r="AO40" s="168"/>
      <c r="AP40" s="168"/>
      <c r="AQ40" s="90">
        <v>0</v>
      </c>
      <c r="AR40" s="50">
        <f t="shared" ref="AR40:AR48" si="20">+D40+H40+L40+P40+T40+X40+AB40+AF40+AJ40+AN40</f>
        <v>0</v>
      </c>
      <c r="AS40" s="63">
        <f t="shared" ref="AS40:AS48" si="21">+E40+I40+M40+Q40+U40+Y40+AC40+AG40+AK40+AO40</f>
        <v>0</v>
      </c>
      <c r="AT40" s="63">
        <f t="shared" ref="AT40:AT48" si="22">+F40+J40+N40+R40+V40+Z40+AD40+AH40+AL40+AP40</f>
        <v>0</v>
      </c>
      <c r="AU40" s="64">
        <f t="shared" ref="AU40:AU48" si="23">+G40+K40+O40+S40+W40+AA40+AE40+AI40+AM40+AQ40</f>
        <v>0</v>
      </c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</row>
    <row r="41" spans="1:79" x14ac:dyDescent="0.2">
      <c r="A41" s="150" t="s">
        <v>6</v>
      </c>
      <c r="B41" s="151"/>
      <c r="C41" s="166"/>
      <c r="D41" s="50"/>
      <c r="E41" s="167"/>
      <c r="F41" s="167"/>
      <c r="G41" s="89">
        <v>0</v>
      </c>
      <c r="H41" s="54"/>
      <c r="I41" s="168"/>
      <c r="J41" s="168"/>
      <c r="K41" s="90">
        <v>0</v>
      </c>
      <c r="L41" s="50"/>
      <c r="M41" s="167"/>
      <c r="N41" s="167"/>
      <c r="O41" s="89">
        <v>0</v>
      </c>
      <c r="P41" s="54"/>
      <c r="Q41" s="168"/>
      <c r="R41" s="168"/>
      <c r="S41" s="90">
        <v>0</v>
      </c>
      <c r="T41" s="50"/>
      <c r="U41" s="167"/>
      <c r="V41" s="167"/>
      <c r="W41" s="89">
        <v>0</v>
      </c>
      <c r="X41" s="54"/>
      <c r="Y41" s="168"/>
      <c r="Z41" s="168"/>
      <c r="AA41" s="90">
        <v>0</v>
      </c>
      <c r="AB41" s="50"/>
      <c r="AC41" s="167"/>
      <c r="AD41" s="167"/>
      <c r="AE41" s="89">
        <v>0</v>
      </c>
      <c r="AF41" s="54"/>
      <c r="AG41" s="168"/>
      <c r="AH41" s="168"/>
      <c r="AI41" s="90">
        <v>0</v>
      </c>
      <c r="AJ41" s="50"/>
      <c r="AK41" s="167"/>
      <c r="AL41" s="167"/>
      <c r="AM41" s="89">
        <v>0</v>
      </c>
      <c r="AN41" s="54"/>
      <c r="AO41" s="168"/>
      <c r="AP41" s="168"/>
      <c r="AQ41" s="90">
        <v>0</v>
      </c>
      <c r="AR41" s="50">
        <f t="shared" si="20"/>
        <v>0</v>
      </c>
      <c r="AS41" s="63">
        <f t="shared" si="21"/>
        <v>0</v>
      </c>
      <c r="AT41" s="63">
        <f t="shared" si="22"/>
        <v>0</v>
      </c>
      <c r="AU41" s="64">
        <f t="shared" si="23"/>
        <v>0</v>
      </c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  <c r="CA41" s="119"/>
    </row>
    <row r="42" spans="1:79" x14ac:dyDescent="0.2">
      <c r="A42" s="150" t="s">
        <v>7</v>
      </c>
      <c r="B42" s="151"/>
      <c r="C42" s="166"/>
      <c r="D42" s="50"/>
      <c r="E42" s="167"/>
      <c r="F42" s="167"/>
      <c r="G42" s="89">
        <v>0</v>
      </c>
      <c r="H42" s="54"/>
      <c r="I42" s="168"/>
      <c r="J42" s="168"/>
      <c r="K42" s="90">
        <v>0</v>
      </c>
      <c r="L42" s="50"/>
      <c r="M42" s="167"/>
      <c r="N42" s="167"/>
      <c r="O42" s="89">
        <v>0</v>
      </c>
      <c r="P42" s="54"/>
      <c r="Q42" s="168"/>
      <c r="R42" s="168"/>
      <c r="S42" s="90">
        <v>0</v>
      </c>
      <c r="T42" s="50"/>
      <c r="U42" s="167"/>
      <c r="V42" s="167"/>
      <c r="W42" s="89">
        <v>0</v>
      </c>
      <c r="X42" s="54"/>
      <c r="Y42" s="168"/>
      <c r="Z42" s="168"/>
      <c r="AA42" s="90">
        <v>0</v>
      </c>
      <c r="AB42" s="50"/>
      <c r="AC42" s="167"/>
      <c r="AD42" s="167"/>
      <c r="AE42" s="89">
        <v>0</v>
      </c>
      <c r="AF42" s="54"/>
      <c r="AG42" s="168"/>
      <c r="AH42" s="168"/>
      <c r="AI42" s="90">
        <v>0</v>
      </c>
      <c r="AJ42" s="50"/>
      <c r="AK42" s="167"/>
      <c r="AL42" s="167"/>
      <c r="AM42" s="89">
        <v>0</v>
      </c>
      <c r="AN42" s="54"/>
      <c r="AO42" s="168"/>
      <c r="AP42" s="168"/>
      <c r="AQ42" s="90">
        <v>0</v>
      </c>
      <c r="AR42" s="50">
        <f t="shared" si="20"/>
        <v>0</v>
      </c>
      <c r="AS42" s="63">
        <f t="shared" si="21"/>
        <v>0</v>
      </c>
      <c r="AT42" s="63">
        <f t="shared" si="22"/>
        <v>0</v>
      </c>
      <c r="AU42" s="64">
        <f t="shared" si="23"/>
        <v>0</v>
      </c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</row>
    <row r="43" spans="1:79" x14ac:dyDescent="0.2">
      <c r="A43" s="150" t="s">
        <v>8</v>
      </c>
      <c r="B43" s="151"/>
      <c r="C43" s="166"/>
      <c r="D43" s="50"/>
      <c r="E43" s="167"/>
      <c r="F43" s="167"/>
      <c r="G43" s="89">
        <v>0</v>
      </c>
      <c r="H43" s="54"/>
      <c r="I43" s="168"/>
      <c r="J43" s="168"/>
      <c r="K43" s="90">
        <v>0</v>
      </c>
      <c r="L43" s="50"/>
      <c r="M43" s="167"/>
      <c r="N43" s="167"/>
      <c r="O43" s="89">
        <v>0</v>
      </c>
      <c r="P43" s="54"/>
      <c r="Q43" s="168"/>
      <c r="R43" s="168"/>
      <c r="S43" s="90">
        <v>0</v>
      </c>
      <c r="T43" s="50"/>
      <c r="U43" s="167"/>
      <c r="V43" s="167"/>
      <c r="W43" s="89">
        <v>0</v>
      </c>
      <c r="X43" s="54"/>
      <c r="Y43" s="168"/>
      <c r="Z43" s="168"/>
      <c r="AA43" s="90">
        <v>0</v>
      </c>
      <c r="AB43" s="50"/>
      <c r="AC43" s="167"/>
      <c r="AD43" s="167"/>
      <c r="AE43" s="89">
        <v>0</v>
      </c>
      <c r="AF43" s="54"/>
      <c r="AG43" s="168"/>
      <c r="AH43" s="168"/>
      <c r="AI43" s="90">
        <v>0</v>
      </c>
      <c r="AJ43" s="50"/>
      <c r="AK43" s="167"/>
      <c r="AL43" s="167"/>
      <c r="AM43" s="89">
        <v>0</v>
      </c>
      <c r="AN43" s="54"/>
      <c r="AO43" s="168"/>
      <c r="AP43" s="168"/>
      <c r="AQ43" s="90">
        <v>0</v>
      </c>
      <c r="AR43" s="50">
        <f t="shared" si="20"/>
        <v>0</v>
      </c>
      <c r="AS43" s="63">
        <f t="shared" si="21"/>
        <v>0</v>
      </c>
      <c r="AT43" s="63">
        <f t="shared" si="22"/>
        <v>0</v>
      </c>
      <c r="AU43" s="64">
        <f t="shared" si="23"/>
        <v>0</v>
      </c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</row>
    <row r="44" spans="1:79" x14ac:dyDescent="0.2">
      <c r="A44" s="150" t="s">
        <v>9</v>
      </c>
      <c r="B44" s="151"/>
      <c r="C44" s="166"/>
      <c r="D44" s="50"/>
      <c r="E44" s="167"/>
      <c r="F44" s="167"/>
      <c r="G44" s="89">
        <v>0</v>
      </c>
      <c r="H44" s="54"/>
      <c r="I44" s="168"/>
      <c r="J44" s="168"/>
      <c r="K44" s="90">
        <v>0</v>
      </c>
      <c r="L44" s="50"/>
      <c r="M44" s="167"/>
      <c r="N44" s="167"/>
      <c r="O44" s="89">
        <v>0</v>
      </c>
      <c r="P44" s="54"/>
      <c r="Q44" s="168"/>
      <c r="R44" s="168"/>
      <c r="S44" s="90">
        <v>0</v>
      </c>
      <c r="T44" s="50"/>
      <c r="U44" s="167"/>
      <c r="V44" s="167"/>
      <c r="W44" s="89">
        <v>0</v>
      </c>
      <c r="X44" s="54"/>
      <c r="Y44" s="168"/>
      <c r="Z44" s="168"/>
      <c r="AA44" s="90">
        <v>0</v>
      </c>
      <c r="AB44" s="50"/>
      <c r="AC44" s="167"/>
      <c r="AD44" s="167"/>
      <c r="AE44" s="89">
        <v>0</v>
      </c>
      <c r="AF44" s="54"/>
      <c r="AG44" s="168"/>
      <c r="AH44" s="168"/>
      <c r="AI44" s="90">
        <v>0</v>
      </c>
      <c r="AJ44" s="50"/>
      <c r="AK44" s="167"/>
      <c r="AL44" s="167"/>
      <c r="AM44" s="89">
        <v>0</v>
      </c>
      <c r="AN44" s="54"/>
      <c r="AO44" s="168"/>
      <c r="AP44" s="168"/>
      <c r="AQ44" s="90">
        <v>0</v>
      </c>
      <c r="AR44" s="50">
        <f t="shared" si="20"/>
        <v>0</v>
      </c>
      <c r="AS44" s="63">
        <f t="shared" si="21"/>
        <v>0</v>
      </c>
      <c r="AT44" s="63">
        <f t="shared" si="22"/>
        <v>0</v>
      </c>
      <c r="AU44" s="64">
        <f t="shared" si="23"/>
        <v>0</v>
      </c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  <c r="CA44" s="119"/>
    </row>
    <row r="45" spans="1:79" x14ac:dyDescent="0.2">
      <c r="A45" s="150" t="s">
        <v>10</v>
      </c>
      <c r="B45" s="151"/>
      <c r="C45" s="166"/>
      <c r="D45" s="50"/>
      <c r="E45" s="167"/>
      <c r="F45" s="167"/>
      <c r="G45" s="89">
        <v>0</v>
      </c>
      <c r="H45" s="54"/>
      <c r="I45" s="168"/>
      <c r="J45" s="168"/>
      <c r="K45" s="90">
        <v>0</v>
      </c>
      <c r="L45" s="50"/>
      <c r="M45" s="167"/>
      <c r="N45" s="167"/>
      <c r="O45" s="89">
        <v>0</v>
      </c>
      <c r="P45" s="54"/>
      <c r="Q45" s="168"/>
      <c r="R45" s="168"/>
      <c r="S45" s="90">
        <v>0</v>
      </c>
      <c r="T45" s="50"/>
      <c r="U45" s="167"/>
      <c r="V45" s="167"/>
      <c r="W45" s="89">
        <v>0</v>
      </c>
      <c r="X45" s="54"/>
      <c r="Y45" s="168"/>
      <c r="Z45" s="168"/>
      <c r="AA45" s="90">
        <v>0</v>
      </c>
      <c r="AB45" s="50"/>
      <c r="AC45" s="167"/>
      <c r="AD45" s="167"/>
      <c r="AE45" s="89">
        <v>0</v>
      </c>
      <c r="AF45" s="54"/>
      <c r="AG45" s="168"/>
      <c r="AH45" s="168"/>
      <c r="AI45" s="90">
        <v>0</v>
      </c>
      <c r="AJ45" s="50"/>
      <c r="AK45" s="167"/>
      <c r="AL45" s="167"/>
      <c r="AM45" s="89">
        <v>0</v>
      </c>
      <c r="AN45" s="54"/>
      <c r="AO45" s="168"/>
      <c r="AP45" s="168"/>
      <c r="AQ45" s="90">
        <v>0</v>
      </c>
      <c r="AR45" s="50">
        <f t="shared" si="20"/>
        <v>0</v>
      </c>
      <c r="AS45" s="63">
        <f t="shared" si="21"/>
        <v>0</v>
      </c>
      <c r="AT45" s="63">
        <f t="shared" si="22"/>
        <v>0</v>
      </c>
      <c r="AU45" s="64">
        <f t="shared" si="23"/>
        <v>0</v>
      </c>
      <c r="AV45" s="119"/>
      <c r="AW45" s="119"/>
      <c r="AX45" s="119"/>
      <c r="AY45" s="119"/>
      <c r="AZ45" s="119"/>
      <c r="BA45" s="119"/>
      <c r="BB45" s="119"/>
      <c r="BC45" s="119"/>
      <c r="BD45" s="119"/>
      <c r="BE45" s="119"/>
      <c r="BF45" s="119"/>
      <c r="BG45" s="119"/>
      <c r="BH45" s="119"/>
      <c r="BI45" s="119"/>
      <c r="BJ45" s="119"/>
      <c r="BK45" s="119"/>
      <c r="BL45" s="119"/>
      <c r="BM45" s="119"/>
      <c r="BN45" s="119"/>
      <c r="BO45" s="119"/>
      <c r="BP45" s="119"/>
      <c r="BQ45" s="119"/>
      <c r="BR45" s="119"/>
      <c r="BS45" s="119"/>
      <c r="BT45" s="119"/>
      <c r="BU45" s="119"/>
      <c r="BV45" s="119"/>
      <c r="BW45" s="119"/>
      <c r="BX45" s="119"/>
      <c r="BY45" s="119"/>
      <c r="BZ45" s="119"/>
      <c r="CA45" s="119"/>
    </row>
    <row r="46" spans="1:79" x14ac:dyDescent="0.2">
      <c r="A46" s="150" t="s">
        <v>11</v>
      </c>
      <c r="B46" s="151"/>
      <c r="C46" s="166"/>
      <c r="D46" s="50"/>
      <c r="E46" s="167"/>
      <c r="F46" s="167"/>
      <c r="G46" s="89">
        <v>0</v>
      </c>
      <c r="H46" s="54"/>
      <c r="I46" s="168"/>
      <c r="J46" s="168"/>
      <c r="K46" s="90">
        <v>0</v>
      </c>
      <c r="L46" s="50"/>
      <c r="M46" s="167"/>
      <c r="N46" s="167"/>
      <c r="O46" s="89">
        <v>0</v>
      </c>
      <c r="P46" s="54"/>
      <c r="Q46" s="168"/>
      <c r="R46" s="168"/>
      <c r="S46" s="90">
        <v>0</v>
      </c>
      <c r="T46" s="50"/>
      <c r="U46" s="167"/>
      <c r="V46" s="167"/>
      <c r="W46" s="89">
        <v>0</v>
      </c>
      <c r="X46" s="54"/>
      <c r="Y46" s="168"/>
      <c r="Z46" s="168"/>
      <c r="AA46" s="90">
        <v>0</v>
      </c>
      <c r="AB46" s="50"/>
      <c r="AC46" s="167"/>
      <c r="AD46" s="167"/>
      <c r="AE46" s="89">
        <v>0</v>
      </c>
      <c r="AF46" s="54"/>
      <c r="AG46" s="168"/>
      <c r="AH46" s="168"/>
      <c r="AI46" s="90">
        <v>0</v>
      </c>
      <c r="AJ46" s="50"/>
      <c r="AK46" s="167"/>
      <c r="AL46" s="167"/>
      <c r="AM46" s="89">
        <v>0</v>
      </c>
      <c r="AN46" s="54"/>
      <c r="AO46" s="168"/>
      <c r="AP46" s="168"/>
      <c r="AQ46" s="90">
        <v>0</v>
      </c>
      <c r="AR46" s="50">
        <f t="shared" si="20"/>
        <v>0</v>
      </c>
      <c r="AS46" s="63">
        <f t="shared" si="21"/>
        <v>0</v>
      </c>
      <c r="AT46" s="63">
        <f t="shared" si="22"/>
        <v>0</v>
      </c>
      <c r="AU46" s="64">
        <f t="shared" si="23"/>
        <v>0</v>
      </c>
      <c r="AV46" s="119"/>
      <c r="AW46" s="119"/>
      <c r="AX46" s="119"/>
      <c r="AY46" s="119"/>
      <c r="AZ46" s="119"/>
      <c r="BA46" s="119"/>
      <c r="BB46" s="119"/>
      <c r="BC46" s="119"/>
      <c r="BD46" s="119"/>
      <c r="BE46" s="119"/>
      <c r="BF46" s="119"/>
      <c r="BG46" s="119"/>
      <c r="BH46" s="119"/>
      <c r="BI46" s="119"/>
      <c r="BJ46" s="119"/>
      <c r="BK46" s="119"/>
      <c r="BL46" s="119"/>
      <c r="BM46" s="119"/>
      <c r="BN46" s="119"/>
      <c r="BO46" s="119"/>
      <c r="BP46" s="119"/>
      <c r="BQ46" s="119"/>
      <c r="BR46" s="119"/>
      <c r="BS46" s="119"/>
      <c r="BT46" s="119"/>
      <c r="BU46" s="119"/>
      <c r="BV46" s="119"/>
      <c r="BW46" s="119"/>
      <c r="BX46" s="119"/>
      <c r="BY46" s="119"/>
      <c r="BZ46" s="119"/>
      <c r="CA46" s="119"/>
    </row>
    <row r="47" spans="1:79" x14ac:dyDescent="0.2">
      <c r="A47" s="150" t="s">
        <v>12</v>
      </c>
      <c r="B47" s="151"/>
      <c r="C47" s="166"/>
      <c r="D47" s="50"/>
      <c r="E47" s="167"/>
      <c r="F47" s="167"/>
      <c r="G47" s="89">
        <v>0</v>
      </c>
      <c r="H47" s="54"/>
      <c r="I47" s="168"/>
      <c r="J47" s="168"/>
      <c r="K47" s="90">
        <v>0</v>
      </c>
      <c r="L47" s="50"/>
      <c r="M47" s="167"/>
      <c r="N47" s="167"/>
      <c r="O47" s="89">
        <v>0</v>
      </c>
      <c r="P47" s="54"/>
      <c r="Q47" s="168"/>
      <c r="R47" s="168"/>
      <c r="S47" s="90">
        <v>0</v>
      </c>
      <c r="T47" s="50"/>
      <c r="U47" s="167"/>
      <c r="V47" s="167"/>
      <c r="W47" s="89">
        <v>0</v>
      </c>
      <c r="X47" s="54"/>
      <c r="Y47" s="168"/>
      <c r="Z47" s="168"/>
      <c r="AA47" s="90">
        <v>0</v>
      </c>
      <c r="AB47" s="50"/>
      <c r="AC47" s="167"/>
      <c r="AD47" s="167"/>
      <c r="AE47" s="89">
        <v>0</v>
      </c>
      <c r="AF47" s="54"/>
      <c r="AG47" s="168"/>
      <c r="AH47" s="168"/>
      <c r="AI47" s="90">
        <v>0</v>
      </c>
      <c r="AJ47" s="50"/>
      <c r="AK47" s="167"/>
      <c r="AL47" s="167"/>
      <c r="AM47" s="89">
        <v>0</v>
      </c>
      <c r="AN47" s="54"/>
      <c r="AO47" s="168"/>
      <c r="AP47" s="168"/>
      <c r="AQ47" s="90">
        <v>0</v>
      </c>
      <c r="AR47" s="50">
        <f t="shared" si="20"/>
        <v>0</v>
      </c>
      <c r="AS47" s="63">
        <f t="shared" si="21"/>
        <v>0</v>
      </c>
      <c r="AT47" s="63">
        <f t="shared" si="22"/>
        <v>0</v>
      </c>
      <c r="AU47" s="64">
        <f t="shared" si="23"/>
        <v>0</v>
      </c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19"/>
      <c r="BQ47" s="119"/>
      <c r="BR47" s="119"/>
      <c r="BS47" s="119"/>
      <c r="BT47" s="119"/>
      <c r="BU47" s="119"/>
      <c r="BV47" s="119"/>
      <c r="BW47" s="119"/>
      <c r="BX47" s="119"/>
      <c r="BY47" s="119"/>
      <c r="BZ47" s="119"/>
      <c r="CA47" s="119"/>
    </row>
    <row r="48" spans="1:79" ht="16" thickBot="1" x14ac:dyDescent="0.25">
      <c r="A48" s="162" t="s">
        <v>63</v>
      </c>
      <c r="B48" s="163"/>
      <c r="C48" s="169"/>
      <c r="D48" s="79"/>
      <c r="E48" s="170"/>
      <c r="F48" s="170"/>
      <c r="G48" s="91">
        <v>0</v>
      </c>
      <c r="H48" s="83"/>
      <c r="I48" s="171"/>
      <c r="J48" s="171"/>
      <c r="K48" s="92">
        <v>0</v>
      </c>
      <c r="L48" s="79"/>
      <c r="M48" s="170"/>
      <c r="N48" s="170"/>
      <c r="O48" s="91">
        <v>0</v>
      </c>
      <c r="P48" s="83"/>
      <c r="Q48" s="171"/>
      <c r="R48" s="171"/>
      <c r="S48" s="92">
        <v>0</v>
      </c>
      <c r="T48" s="79"/>
      <c r="U48" s="170"/>
      <c r="V48" s="170"/>
      <c r="W48" s="91">
        <v>0</v>
      </c>
      <c r="X48" s="83"/>
      <c r="Y48" s="171"/>
      <c r="Z48" s="171"/>
      <c r="AA48" s="92">
        <v>0</v>
      </c>
      <c r="AB48" s="79"/>
      <c r="AC48" s="170"/>
      <c r="AD48" s="170"/>
      <c r="AE48" s="91">
        <v>0</v>
      </c>
      <c r="AF48" s="83"/>
      <c r="AG48" s="171"/>
      <c r="AH48" s="171"/>
      <c r="AI48" s="92">
        <v>0</v>
      </c>
      <c r="AJ48" s="79"/>
      <c r="AK48" s="170"/>
      <c r="AL48" s="170"/>
      <c r="AM48" s="91">
        <v>0</v>
      </c>
      <c r="AN48" s="83"/>
      <c r="AO48" s="171"/>
      <c r="AP48" s="171"/>
      <c r="AQ48" s="92">
        <v>0</v>
      </c>
      <c r="AR48" s="79">
        <f t="shared" si="20"/>
        <v>0</v>
      </c>
      <c r="AS48" s="86">
        <f t="shared" si="21"/>
        <v>0</v>
      </c>
      <c r="AT48" s="86">
        <f t="shared" si="22"/>
        <v>0</v>
      </c>
      <c r="AU48" s="87">
        <f t="shared" si="23"/>
        <v>0</v>
      </c>
      <c r="AV48" s="119"/>
      <c r="AW48" s="119"/>
      <c r="AX48" s="119"/>
      <c r="AY48" s="119"/>
      <c r="AZ48" s="119"/>
      <c r="BA48" s="119"/>
      <c r="BB48" s="119"/>
      <c r="BC48" s="119"/>
      <c r="BD48" s="119"/>
      <c r="BE48" s="119"/>
      <c r="BF48" s="119"/>
      <c r="BG48" s="119"/>
      <c r="BH48" s="119"/>
      <c r="BI48" s="119"/>
      <c r="BJ48" s="119"/>
      <c r="BK48" s="119"/>
      <c r="BL48" s="119"/>
      <c r="BM48" s="119"/>
      <c r="BN48" s="119"/>
      <c r="BO48" s="119"/>
      <c r="BP48" s="119"/>
      <c r="BQ48" s="119"/>
      <c r="BR48" s="119"/>
      <c r="BS48" s="119"/>
      <c r="BT48" s="119"/>
      <c r="BU48" s="119"/>
      <c r="BV48" s="119"/>
      <c r="BW48" s="119"/>
      <c r="BX48" s="119"/>
      <c r="BY48" s="119"/>
      <c r="BZ48" s="119"/>
      <c r="CA48" s="119"/>
    </row>
    <row r="49" spans="1:79" ht="16" thickBot="1" x14ac:dyDescent="0.25">
      <c r="A49" s="172"/>
      <c r="B49" s="173" t="s">
        <v>60</v>
      </c>
      <c r="C49" s="174"/>
      <c r="D49" s="175"/>
      <c r="E49" s="176"/>
      <c r="F49" s="176"/>
      <c r="G49" s="177">
        <f>+G30+G35+G36+G39</f>
        <v>0</v>
      </c>
      <c r="H49" s="178"/>
      <c r="I49" s="176"/>
      <c r="J49" s="176"/>
      <c r="K49" s="179">
        <f>+K30+K35+K36+K39</f>
        <v>0</v>
      </c>
      <c r="L49" s="175"/>
      <c r="M49" s="176"/>
      <c r="N49" s="176"/>
      <c r="O49" s="177">
        <f>+O30+O35+O36+O39</f>
        <v>0</v>
      </c>
      <c r="P49" s="178"/>
      <c r="Q49" s="176"/>
      <c r="R49" s="176"/>
      <c r="S49" s="179">
        <f>+S30+S35+S36+S39</f>
        <v>0</v>
      </c>
      <c r="T49" s="175"/>
      <c r="U49" s="176"/>
      <c r="V49" s="176"/>
      <c r="W49" s="177">
        <f>+W30+W35+W36+W39</f>
        <v>0</v>
      </c>
      <c r="X49" s="178"/>
      <c r="Y49" s="176"/>
      <c r="Z49" s="176"/>
      <c r="AA49" s="179">
        <f>+AA30+AA35+AA36+AA39</f>
        <v>0</v>
      </c>
      <c r="AB49" s="175"/>
      <c r="AC49" s="176"/>
      <c r="AD49" s="176"/>
      <c r="AE49" s="177">
        <f>+AE30+AE35+AE36+AE39</f>
        <v>0</v>
      </c>
      <c r="AF49" s="178"/>
      <c r="AG49" s="176"/>
      <c r="AH49" s="176"/>
      <c r="AI49" s="179">
        <f>+AI30+AI35+AI36+AI39</f>
        <v>0</v>
      </c>
      <c r="AJ49" s="175"/>
      <c r="AK49" s="176"/>
      <c r="AL49" s="176"/>
      <c r="AM49" s="180">
        <f>+AM30+AM35+AM36+AM39</f>
        <v>0</v>
      </c>
      <c r="AN49" s="178"/>
      <c r="AO49" s="176"/>
      <c r="AP49" s="176"/>
      <c r="AQ49" s="179">
        <f>+AQ30+AQ35+AQ36+AQ39</f>
        <v>0</v>
      </c>
      <c r="AR49" s="175"/>
      <c r="AS49" s="176"/>
      <c r="AT49" s="176"/>
      <c r="AU49" s="179">
        <f>+AU30+AU35+AU36+AU39</f>
        <v>0</v>
      </c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  <c r="CA49" s="119"/>
    </row>
    <row r="50" spans="1:79" s="123" customFormat="1" ht="19" x14ac:dyDescent="0.25">
      <c r="A50" s="181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19"/>
      <c r="BW50" s="119"/>
      <c r="BX50" s="119"/>
      <c r="BY50" s="119"/>
      <c r="BZ50" s="119"/>
      <c r="CA50" s="119"/>
    </row>
    <row r="51" spans="1:79" s="123" customFormat="1" ht="19" x14ac:dyDescent="0.25">
      <c r="A51" s="181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</row>
    <row r="52" spans="1:79" s="123" customFormat="1" ht="20" thickBot="1" x14ac:dyDescent="0.3">
      <c r="A52" s="120">
        <f>+'1. Partner'!B19</f>
        <v>0</v>
      </c>
      <c r="B52" s="121">
        <f>+'1. Partner'!C19</f>
        <v>0</v>
      </c>
      <c r="C52" s="122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  <c r="BN52" s="119"/>
      <c r="BO52" s="119"/>
      <c r="BP52" s="119"/>
      <c r="BQ52" s="119"/>
      <c r="BR52" s="119"/>
      <c r="BS52" s="119"/>
      <c r="BT52" s="119"/>
      <c r="BU52" s="119"/>
      <c r="BV52" s="119"/>
      <c r="BW52" s="119"/>
      <c r="BX52" s="119"/>
      <c r="BY52" s="119"/>
      <c r="BZ52" s="119"/>
      <c r="CA52" s="119"/>
    </row>
    <row r="53" spans="1:79" x14ac:dyDescent="0.2">
      <c r="A53" s="124"/>
      <c r="B53" s="125"/>
      <c r="C53" s="126"/>
      <c r="D53" s="127" t="s">
        <v>14</v>
      </c>
      <c r="E53" s="128"/>
      <c r="F53" s="128"/>
      <c r="G53" s="129"/>
      <c r="H53" s="130" t="s">
        <v>15</v>
      </c>
      <c r="I53" s="131"/>
      <c r="J53" s="131"/>
      <c r="K53" s="132"/>
      <c r="L53" s="127" t="s">
        <v>16</v>
      </c>
      <c r="M53" s="128"/>
      <c r="N53" s="128"/>
      <c r="O53" s="129"/>
      <c r="P53" s="130" t="s">
        <v>17</v>
      </c>
      <c r="Q53" s="131"/>
      <c r="R53" s="131"/>
      <c r="S53" s="132"/>
      <c r="T53" s="127" t="s">
        <v>18</v>
      </c>
      <c r="U53" s="128"/>
      <c r="V53" s="128"/>
      <c r="W53" s="129"/>
      <c r="X53" s="130" t="s">
        <v>19</v>
      </c>
      <c r="Y53" s="131"/>
      <c r="Z53" s="131"/>
      <c r="AA53" s="132"/>
      <c r="AB53" s="127" t="s">
        <v>20</v>
      </c>
      <c r="AC53" s="128"/>
      <c r="AD53" s="128"/>
      <c r="AE53" s="129"/>
      <c r="AF53" s="130" t="s">
        <v>21</v>
      </c>
      <c r="AG53" s="131"/>
      <c r="AH53" s="131"/>
      <c r="AI53" s="132"/>
      <c r="AJ53" s="127" t="s">
        <v>23</v>
      </c>
      <c r="AK53" s="128"/>
      <c r="AL53" s="128"/>
      <c r="AM53" s="129"/>
      <c r="AN53" s="130" t="s">
        <v>24</v>
      </c>
      <c r="AO53" s="131"/>
      <c r="AP53" s="131"/>
      <c r="AQ53" s="132"/>
      <c r="AR53" s="127" t="s">
        <v>13</v>
      </c>
      <c r="AS53" s="128"/>
      <c r="AT53" s="128"/>
      <c r="AU53" s="12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  <c r="BP53" s="119"/>
      <c r="BQ53" s="119"/>
      <c r="BR53" s="119"/>
      <c r="BS53" s="119"/>
      <c r="BT53" s="119"/>
      <c r="BU53" s="119"/>
      <c r="BV53" s="119"/>
      <c r="BW53" s="119"/>
      <c r="BX53" s="119"/>
      <c r="BY53" s="119"/>
      <c r="BZ53" s="119"/>
      <c r="CA53" s="119"/>
    </row>
    <row r="54" spans="1:79" ht="40" thickBot="1" x14ac:dyDescent="0.25">
      <c r="A54" s="134" t="s">
        <v>0</v>
      </c>
      <c r="B54" s="135" t="s">
        <v>50</v>
      </c>
      <c r="C54" s="136" t="s">
        <v>55</v>
      </c>
      <c r="D54" s="137" t="s">
        <v>39</v>
      </c>
      <c r="E54" s="138" t="s">
        <v>40</v>
      </c>
      <c r="F54" s="138" t="s">
        <v>41</v>
      </c>
      <c r="G54" s="139" t="s">
        <v>51</v>
      </c>
      <c r="H54" s="140" t="s">
        <v>39</v>
      </c>
      <c r="I54" s="141" t="s">
        <v>40</v>
      </c>
      <c r="J54" s="141" t="s">
        <v>41</v>
      </c>
      <c r="K54" s="142" t="s">
        <v>51</v>
      </c>
      <c r="L54" s="137" t="s">
        <v>39</v>
      </c>
      <c r="M54" s="138" t="s">
        <v>40</v>
      </c>
      <c r="N54" s="138" t="s">
        <v>41</v>
      </c>
      <c r="O54" s="139" t="s">
        <v>51</v>
      </c>
      <c r="P54" s="140" t="s">
        <v>39</v>
      </c>
      <c r="Q54" s="141" t="s">
        <v>40</v>
      </c>
      <c r="R54" s="141" t="s">
        <v>41</v>
      </c>
      <c r="S54" s="142" t="s">
        <v>51</v>
      </c>
      <c r="T54" s="137" t="s">
        <v>39</v>
      </c>
      <c r="U54" s="138" t="s">
        <v>40</v>
      </c>
      <c r="V54" s="138" t="s">
        <v>41</v>
      </c>
      <c r="W54" s="139" t="s">
        <v>51</v>
      </c>
      <c r="X54" s="140" t="s">
        <v>39</v>
      </c>
      <c r="Y54" s="141" t="s">
        <v>40</v>
      </c>
      <c r="Z54" s="141" t="s">
        <v>41</v>
      </c>
      <c r="AA54" s="142" t="s">
        <v>51</v>
      </c>
      <c r="AB54" s="137" t="s">
        <v>39</v>
      </c>
      <c r="AC54" s="138" t="s">
        <v>40</v>
      </c>
      <c r="AD54" s="138" t="s">
        <v>41</v>
      </c>
      <c r="AE54" s="139" t="s">
        <v>51</v>
      </c>
      <c r="AF54" s="140" t="s">
        <v>39</v>
      </c>
      <c r="AG54" s="141" t="s">
        <v>40</v>
      </c>
      <c r="AH54" s="141" t="s">
        <v>41</v>
      </c>
      <c r="AI54" s="142" t="s">
        <v>51</v>
      </c>
      <c r="AJ54" s="137" t="s">
        <v>39</v>
      </c>
      <c r="AK54" s="138" t="s">
        <v>40</v>
      </c>
      <c r="AL54" s="138" t="s">
        <v>41</v>
      </c>
      <c r="AM54" s="139" t="s">
        <v>51</v>
      </c>
      <c r="AN54" s="140" t="s">
        <v>39</v>
      </c>
      <c r="AO54" s="141" t="s">
        <v>40</v>
      </c>
      <c r="AP54" s="141" t="s">
        <v>41</v>
      </c>
      <c r="AQ54" s="142" t="s">
        <v>51</v>
      </c>
      <c r="AR54" s="137" t="s">
        <v>39</v>
      </c>
      <c r="AS54" s="138" t="s">
        <v>40</v>
      </c>
      <c r="AT54" s="138" t="s">
        <v>41</v>
      </c>
      <c r="AU54" s="143" t="s">
        <v>51</v>
      </c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</row>
    <row r="55" spans="1:79" s="149" customFormat="1" ht="16" thickBot="1" x14ac:dyDescent="0.25">
      <c r="A55" s="144" t="s">
        <v>1</v>
      </c>
      <c r="B55" s="145" t="s">
        <v>52</v>
      </c>
      <c r="C55" s="146"/>
      <c r="D55" s="75">
        <f>+'2. Work Packages'!$C$3</f>
        <v>0</v>
      </c>
      <c r="E55" s="147"/>
      <c r="F55" s="76"/>
      <c r="G55" s="77">
        <f>SUM(G56:G59)</f>
        <v>0</v>
      </c>
      <c r="H55" s="93">
        <f>+'2. Work Packages'!$C$4</f>
        <v>0</v>
      </c>
      <c r="I55" s="147"/>
      <c r="J55" s="76"/>
      <c r="K55" s="77">
        <f>SUM(K56:K59)</f>
        <v>0</v>
      </c>
      <c r="L55" s="68">
        <f>+'2. Work Packages'!$C$5</f>
        <v>0</v>
      </c>
      <c r="M55" s="148"/>
      <c r="N55" s="94"/>
      <c r="O55" s="95">
        <f>SUM(O56:O59)</f>
        <v>0</v>
      </c>
      <c r="P55" s="93">
        <f>+'2. Work Packages'!$C$6</f>
        <v>0</v>
      </c>
      <c r="Q55" s="147"/>
      <c r="R55" s="76"/>
      <c r="S55" s="77">
        <f>SUM(S56:S59)</f>
        <v>0</v>
      </c>
      <c r="T55" s="68">
        <f>+'2. Work Packages'!$C$7</f>
        <v>0</v>
      </c>
      <c r="U55" s="148"/>
      <c r="V55" s="94"/>
      <c r="W55" s="95">
        <f>SUM(W56:W59)</f>
        <v>0</v>
      </c>
      <c r="X55" s="93">
        <f>+'2. Work Packages'!$C$8</f>
        <v>0</v>
      </c>
      <c r="Y55" s="147"/>
      <c r="Z55" s="76"/>
      <c r="AA55" s="77">
        <f>SUM(AA56:AA59)</f>
        <v>0</v>
      </c>
      <c r="AB55" s="68">
        <f>+'2. Work Packages'!$C$9</f>
        <v>0</v>
      </c>
      <c r="AC55" s="148"/>
      <c r="AD55" s="94"/>
      <c r="AE55" s="95">
        <f>SUM(AE56:AE59)</f>
        <v>0</v>
      </c>
      <c r="AF55" s="93">
        <f>+'2. Work Packages'!$C$10</f>
        <v>0</v>
      </c>
      <c r="AG55" s="147"/>
      <c r="AH55" s="76"/>
      <c r="AI55" s="77">
        <f>SUM(AI56:AI59)</f>
        <v>0</v>
      </c>
      <c r="AJ55" s="68">
        <f>+'2. Work Packages'!$C$11</f>
        <v>0</v>
      </c>
      <c r="AK55" s="148"/>
      <c r="AL55" s="94"/>
      <c r="AM55" s="95">
        <f>SUM(AM56:AM59)</f>
        <v>0</v>
      </c>
      <c r="AN55" s="93">
        <f>+'2. Work Packages'!$C$12</f>
        <v>0</v>
      </c>
      <c r="AO55" s="147"/>
      <c r="AP55" s="76"/>
      <c r="AQ55" s="77">
        <f>SUM(AQ56:AQ59)</f>
        <v>0</v>
      </c>
      <c r="AR55" s="68">
        <f>+D55+H55+L55+P55+T55+X55+AB55+AF55+AJ55+AN55</f>
        <v>0</v>
      </c>
      <c r="AS55" s="148"/>
      <c r="AT55" s="94"/>
      <c r="AU55" s="74">
        <f>+G55+K55+O55+S55+W55+AA55+AE55+AI55+AM55+AQ55</f>
        <v>0</v>
      </c>
      <c r="AV55" s="119"/>
      <c r="AW55" s="119"/>
      <c r="AX55" s="119"/>
      <c r="AY55" s="119"/>
      <c r="AZ55" s="119"/>
      <c r="BA55" s="119"/>
      <c r="BB55" s="119"/>
      <c r="BC55" s="119"/>
      <c r="BD55" s="119"/>
      <c r="BE55" s="119"/>
      <c r="BF55" s="119"/>
      <c r="BG55" s="119"/>
      <c r="BH55" s="119"/>
      <c r="BI55" s="119"/>
      <c r="BJ55" s="119"/>
      <c r="BK55" s="119"/>
      <c r="BL55" s="119"/>
      <c r="BM55" s="119"/>
      <c r="BN55" s="119"/>
      <c r="BO55" s="119"/>
      <c r="BP55" s="119"/>
      <c r="BQ55" s="119"/>
      <c r="BR55" s="119"/>
      <c r="BS55" s="119"/>
      <c r="BT55" s="119"/>
      <c r="BU55" s="119"/>
      <c r="BV55" s="119"/>
      <c r="BW55" s="119"/>
      <c r="BX55" s="119"/>
      <c r="BY55" s="119"/>
      <c r="BZ55" s="119"/>
      <c r="CA55" s="119"/>
    </row>
    <row r="56" spans="1:79" x14ac:dyDescent="0.2">
      <c r="A56" s="150"/>
      <c r="B56" s="151" t="s">
        <v>42</v>
      </c>
      <c r="C56" s="152">
        <f>IF(B52='1. Partner'!$A$9,83,IF(B52='1. Partner'!$A$10,83,IF(B52='1. Partner'!$A$11,61,IF(B52='1. Partner'!$A$12,81,0))))</f>
        <v>0</v>
      </c>
      <c r="D56" s="50"/>
      <c r="E56" s="51">
        <v>0</v>
      </c>
      <c r="F56" s="52">
        <f>+E56/160</f>
        <v>0</v>
      </c>
      <c r="G56" s="53">
        <f>+E56*$C56</f>
        <v>0</v>
      </c>
      <c r="H56" s="54"/>
      <c r="I56" s="51">
        <v>0</v>
      </c>
      <c r="J56" s="55">
        <f>+I56/160</f>
        <v>0</v>
      </c>
      <c r="K56" s="56">
        <f>+I56*$C56</f>
        <v>0</v>
      </c>
      <c r="L56" s="57"/>
      <c r="M56" s="58">
        <v>0</v>
      </c>
      <c r="N56" s="59">
        <f>+M56/160</f>
        <v>0</v>
      </c>
      <c r="O56" s="60">
        <f>+M56*$C56</f>
        <v>0</v>
      </c>
      <c r="P56" s="54"/>
      <c r="Q56" s="51">
        <v>0</v>
      </c>
      <c r="R56" s="55">
        <f>+Q56/160</f>
        <v>0</v>
      </c>
      <c r="S56" s="56">
        <f>+Q56*$C56</f>
        <v>0</v>
      </c>
      <c r="T56" s="57"/>
      <c r="U56" s="58">
        <v>0</v>
      </c>
      <c r="V56" s="59">
        <f>+U56/160</f>
        <v>0</v>
      </c>
      <c r="W56" s="60">
        <f>+U56*$C56</f>
        <v>0</v>
      </c>
      <c r="X56" s="54"/>
      <c r="Y56" s="51">
        <v>0</v>
      </c>
      <c r="Z56" s="55">
        <f>+Y56/160</f>
        <v>0</v>
      </c>
      <c r="AA56" s="56">
        <f>+Y56*$C56</f>
        <v>0</v>
      </c>
      <c r="AB56" s="57"/>
      <c r="AC56" s="58">
        <v>0</v>
      </c>
      <c r="AD56" s="59">
        <f>+AC56/160</f>
        <v>0</v>
      </c>
      <c r="AE56" s="60">
        <f>+AC56*$C56</f>
        <v>0</v>
      </c>
      <c r="AF56" s="54"/>
      <c r="AG56" s="51">
        <v>0</v>
      </c>
      <c r="AH56" s="55">
        <f>+AG56/160</f>
        <v>0</v>
      </c>
      <c r="AI56" s="56">
        <f>+AG56*$C56</f>
        <v>0</v>
      </c>
      <c r="AJ56" s="57"/>
      <c r="AK56" s="58">
        <v>0</v>
      </c>
      <c r="AL56" s="59">
        <f>+AK56/160</f>
        <v>0</v>
      </c>
      <c r="AM56" s="60">
        <f>+AK56*$C56</f>
        <v>0</v>
      </c>
      <c r="AN56" s="54"/>
      <c r="AO56" s="51">
        <v>0</v>
      </c>
      <c r="AP56" s="55">
        <f>+AO56/160</f>
        <v>0</v>
      </c>
      <c r="AQ56" s="56">
        <f>+AO56*$C56</f>
        <v>0</v>
      </c>
      <c r="AR56" s="57">
        <f>+D56+H56+L56+P56+T56+X56+AB56+AF56+AJ56+AN56</f>
        <v>0</v>
      </c>
      <c r="AS56" s="61">
        <f t="shared" ref="AS56:AS60" si="24">+E56+I56+M56+Q56+U56+Y56+AC56+AG56+AK56+AO56</f>
        <v>0</v>
      </c>
      <c r="AT56" s="61">
        <f t="shared" ref="AT56:AT57" si="25">+F56+J56+N56+R56+V56+Z56+AD56+AH56+AL56+AP56</f>
        <v>0</v>
      </c>
      <c r="AU56" s="62">
        <f>+G56+K56+O56+S56+W56+AA56+AE56+AI56+AM56+AQ56</f>
        <v>0</v>
      </c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</row>
    <row r="57" spans="1:79" x14ac:dyDescent="0.2">
      <c r="A57" s="150"/>
      <c r="B57" s="151" t="s">
        <v>43</v>
      </c>
      <c r="C57" s="152">
        <f>IF(B52='1. Partner'!$A$9, 47,IF(B52='1. Partner'!$A$10,47,IF(B52='1. Partner'!$A$11,36,IF(B52='1. Partner'!$A$12,53,0))))</f>
        <v>0</v>
      </c>
      <c r="D57" s="50"/>
      <c r="E57" s="51">
        <v>0</v>
      </c>
      <c r="F57" s="52">
        <f>+E57/160</f>
        <v>0</v>
      </c>
      <c r="G57" s="53">
        <f>+E57*$C57</f>
        <v>0</v>
      </c>
      <c r="H57" s="54"/>
      <c r="I57" s="51">
        <v>0</v>
      </c>
      <c r="J57" s="55">
        <f>+I57/160</f>
        <v>0</v>
      </c>
      <c r="K57" s="56">
        <f>+I57*$C57</f>
        <v>0</v>
      </c>
      <c r="L57" s="50"/>
      <c r="M57" s="51">
        <v>0</v>
      </c>
      <c r="N57" s="52">
        <f>+M57/160</f>
        <v>0</v>
      </c>
      <c r="O57" s="53">
        <f>+M57*$C57</f>
        <v>0</v>
      </c>
      <c r="P57" s="54"/>
      <c r="Q57" s="51">
        <v>0</v>
      </c>
      <c r="R57" s="55">
        <f>+Q57/160</f>
        <v>0</v>
      </c>
      <c r="S57" s="56">
        <f>+Q57*$C57</f>
        <v>0</v>
      </c>
      <c r="T57" s="50"/>
      <c r="U57" s="51">
        <v>0</v>
      </c>
      <c r="V57" s="52">
        <f>+U57/160</f>
        <v>0</v>
      </c>
      <c r="W57" s="53">
        <f>+U57*$C57</f>
        <v>0</v>
      </c>
      <c r="X57" s="54"/>
      <c r="Y57" s="51">
        <v>0</v>
      </c>
      <c r="Z57" s="55">
        <f>+Y57/160</f>
        <v>0</v>
      </c>
      <c r="AA57" s="56">
        <f>+Y57*$C57</f>
        <v>0</v>
      </c>
      <c r="AB57" s="50"/>
      <c r="AC57" s="51">
        <v>0</v>
      </c>
      <c r="AD57" s="52">
        <f>+AC57/160</f>
        <v>0</v>
      </c>
      <c r="AE57" s="53">
        <f>+AC57*$C57</f>
        <v>0</v>
      </c>
      <c r="AF57" s="54"/>
      <c r="AG57" s="51">
        <v>0</v>
      </c>
      <c r="AH57" s="55">
        <f>+AG57/160</f>
        <v>0</v>
      </c>
      <c r="AI57" s="56">
        <f>+AG57*$C57</f>
        <v>0</v>
      </c>
      <c r="AJ57" s="50"/>
      <c r="AK57" s="51">
        <v>0</v>
      </c>
      <c r="AL57" s="52">
        <f>+AK57/160</f>
        <v>0</v>
      </c>
      <c r="AM57" s="53">
        <f>+AK57*$C57</f>
        <v>0</v>
      </c>
      <c r="AN57" s="54"/>
      <c r="AO57" s="51">
        <v>0</v>
      </c>
      <c r="AP57" s="55">
        <f>+AO57/160</f>
        <v>0</v>
      </c>
      <c r="AQ57" s="56">
        <f>+AO57*$C57</f>
        <v>0</v>
      </c>
      <c r="AR57" s="50">
        <f t="shared" ref="AR57" si="26">+D57+H57+L57+P57+T57+X57+AB57+AF57+AJ57+AN57</f>
        <v>0</v>
      </c>
      <c r="AS57" s="63">
        <f t="shared" si="24"/>
        <v>0</v>
      </c>
      <c r="AT57" s="63">
        <f t="shared" si="25"/>
        <v>0</v>
      </c>
      <c r="AU57" s="64">
        <f>+G57+K57+O57+S57+W57+AA57+AE57+AI57+AM57+AQ57</f>
        <v>0</v>
      </c>
      <c r="AV57" s="119"/>
      <c r="AW57" s="119"/>
      <c r="AX57" s="119"/>
      <c r="AY57" s="119"/>
      <c r="AZ57" s="119"/>
      <c r="BA57" s="119"/>
      <c r="BB57" s="119"/>
      <c r="BC57" s="119"/>
      <c r="BD57" s="119"/>
      <c r="BE57" s="119"/>
      <c r="BF57" s="119"/>
      <c r="BG57" s="119"/>
      <c r="BH57" s="119"/>
      <c r="BI57" s="119"/>
      <c r="BJ57" s="119"/>
      <c r="BK57" s="119"/>
      <c r="BL57" s="119"/>
      <c r="BM57" s="119"/>
      <c r="BN57" s="119"/>
      <c r="BO57" s="119"/>
      <c r="BP57" s="119"/>
      <c r="BQ57" s="119"/>
      <c r="BR57" s="119"/>
      <c r="BS57" s="119"/>
      <c r="BT57" s="119"/>
      <c r="BU57" s="119"/>
      <c r="BV57" s="119"/>
      <c r="BW57" s="119"/>
      <c r="BX57" s="119"/>
      <c r="BY57" s="119"/>
      <c r="BZ57" s="119"/>
      <c r="CA57" s="119"/>
    </row>
    <row r="58" spans="1:79" x14ac:dyDescent="0.2">
      <c r="A58" s="150"/>
      <c r="B58" s="151" t="s">
        <v>44</v>
      </c>
      <c r="C58" s="152">
        <f>IF(B52='1. Partner'!$A$9, 30,IF(B52='1. Partner'!$A$10,30,IF(B52='1. Partner'!$A$11,32,IF(B52='1. Partner'!$A$12,34,0))))</f>
        <v>0</v>
      </c>
      <c r="D58" s="50"/>
      <c r="E58" s="51">
        <v>0</v>
      </c>
      <c r="F58" s="52">
        <f>+E58/160</f>
        <v>0</v>
      </c>
      <c r="G58" s="53">
        <f>+E58*$C58</f>
        <v>0</v>
      </c>
      <c r="H58" s="54"/>
      <c r="I58" s="51">
        <v>0</v>
      </c>
      <c r="J58" s="55">
        <f>+I58/160</f>
        <v>0</v>
      </c>
      <c r="K58" s="56">
        <f>+I58*$C58</f>
        <v>0</v>
      </c>
      <c r="L58" s="50"/>
      <c r="M58" s="51">
        <v>0</v>
      </c>
      <c r="N58" s="52">
        <f>+M58/160</f>
        <v>0</v>
      </c>
      <c r="O58" s="53">
        <f>+M58*$C58</f>
        <v>0</v>
      </c>
      <c r="P58" s="54"/>
      <c r="Q58" s="51">
        <v>0</v>
      </c>
      <c r="R58" s="55">
        <f>+Q58/160</f>
        <v>0</v>
      </c>
      <c r="S58" s="56">
        <f>+Q58*$C58</f>
        <v>0</v>
      </c>
      <c r="T58" s="50"/>
      <c r="U58" s="51">
        <v>0</v>
      </c>
      <c r="V58" s="52">
        <f>+U58/160</f>
        <v>0</v>
      </c>
      <c r="W58" s="53">
        <f>+U58*$C58</f>
        <v>0</v>
      </c>
      <c r="X58" s="54"/>
      <c r="Y58" s="51">
        <v>0</v>
      </c>
      <c r="Z58" s="55">
        <f>+Y58/160</f>
        <v>0</v>
      </c>
      <c r="AA58" s="56">
        <f>+Y58*$C58</f>
        <v>0</v>
      </c>
      <c r="AB58" s="50"/>
      <c r="AC58" s="51">
        <v>0</v>
      </c>
      <c r="AD58" s="52">
        <f>+AC58/160</f>
        <v>0</v>
      </c>
      <c r="AE58" s="53">
        <f>+AC58*$C58</f>
        <v>0</v>
      </c>
      <c r="AF58" s="54"/>
      <c r="AG58" s="51">
        <v>0</v>
      </c>
      <c r="AH58" s="55">
        <f>+AG58/160</f>
        <v>0</v>
      </c>
      <c r="AI58" s="56">
        <f>+AG58*$C58</f>
        <v>0</v>
      </c>
      <c r="AJ58" s="50"/>
      <c r="AK58" s="51">
        <v>0</v>
      </c>
      <c r="AL58" s="52">
        <f>+AK58/160</f>
        <v>0</v>
      </c>
      <c r="AM58" s="53">
        <f>+AK58*$C58</f>
        <v>0</v>
      </c>
      <c r="AN58" s="54"/>
      <c r="AO58" s="51">
        <v>0</v>
      </c>
      <c r="AP58" s="55">
        <f>+AO58/160</f>
        <v>0</v>
      </c>
      <c r="AQ58" s="56">
        <f>+AO58*$C58</f>
        <v>0</v>
      </c>
      <c r="AR58" s="50">
        <f>+D58+H58+L58+P58+T58+X58+AB58+AF58+AJ58+AN58</f>
        <v>0</v>
      </c>
      <c r="AS58" s="63">
        <f t="shared" si="24"/>
        <v>0</v>
      </c>
      <c r="AT58" s="63">
        <f>+F58+J58+N58+R58+V58+Z58+AD58+AH58+AL58+AP58</f>
        <v>0</v>
      </c>
      <c r="AU58" s="64">
        <f>+G58+K58+O58+S58+W58+AA58+AE58+AI58+AM58+AQ58</f>
        <v>0</v>
      </c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  <c r="BK58" s="119"/>
      <c r="BL58" s="119"/>
      <c r="BM58" s="119"/>
      <c r="BN58" s="119"/>
      <c r="BO58" s="119"/>
      <c r="BP58" s="119"/>
      <c r="BQ58" s="119"/>
      <c r="BR58" s="119"/>
      <c r="BS58" s="119"/>
      <c r="BT58" s="119"/>
      <c r="BU58" s="119"/>
      <c r="BV58" s="119"/>
      <c r="BW58" s="119"/>
      <c r="BX58" s="119"/>
      <c r="BY58" s="119"/>
      <c r="BZ58" s="119"/>
      <c r="CA58" s="119"/>
    </row>
    <row r="59" spans="1:79" ht="16" thickBot="1" x14ac:dyDescent="0.25">
      <c r="A59" s="153"/>
      <c r="B59" s="154" t="s">
        <v>85</v>
      </c>
      <c r="C59" s="155">
        <f>IF(B52='1. Partner'!$A$9, 19.45,IF(B52='1. Partner'!$A$10,0,IF(B52='1. Partner'!$A$11,0,IF(B52='1. Partner'!$A$12,0,0))))</f>
        <v>0</v>
      </c>
      <c r="D59" s="65"/>
      <c r="E59" s="66">
        <v>0</v>
      </c>
      <c r="F59" s="52">
        <f>+E59/160</f>
        <v>0</v>
      </c>
      <c r="G59" s="53">
        <f>+E59*$C59</f>
        <v>0</v>
      </c>
      <c r="H59" s="67"/>
      <c r="I59" s="66">
        <v>0</v>
      </c>
      <c r="J59" s="55">
        <f>+I59/160</f>
        <v>0</v>
      </c>
      <c r="K59" s="56">
        <f>+I59*$C59</f>
        <v>0</v>
      </c>
      <c r="L59" s="65"/>
      <c r="M59" s="66">
        <v>0</v>
      </c>
      <c r="N59" s="52">
        <f>+M59/160</f>
        <v>0</v>
      </c>
      <c r="O59" s="53">
        <f>+M59*$C59</f>
        <v>0</v>
      </c>
      <c r="P59" s="67"/>
      <c r="Q59" s="66">
        <v>0</v>
      </c>
      <c r="R59" s="55">
        <f>+Q59/160</f>
        <v>0</v>
      </c>
      <c r="S59" s="56">
        <f>+Q59*$C59</f>
        <v>0</v>
      </c>
      <c r="T59" s="65"/>
      <c r="U59" s="66">
        <v>0</v>
      </c>
      <c r="V59" s="52">
        <f>+U59/160</f>
        <v>0</v>
      </c>
      <c r="W59" s="53">
        <f>+U59*$C59</f>
        <v>0</v>
      </c>
      <c r="X59" s="67"/>
      <c r="Y59" s="66">
        <v>0</v>
      </c>
      <c r="Z59" s="55">
        <f>+Y59/160</f>
        <v>0</v>
      </c>
      <c r="AA59" s="56">
        <f>+Y59*$C59</f>
        <v>0</v>
      </c>
      <c r="AB59" s="65"/>
      <c r="AC59" s="66">
        <v>0</v>
      </c>
      <c r="AD59" s="52">
        <f>+AC59/160</f>
        <v>0</v>
      </c>
      <c r="AE59" s="53">
        <f>+AC59*$C59</f>
        <v>0</v>
      </c>
      <c r="AF59" s="67"/>
      <c r="AG59" s="66">
        <v>0</v>
      </c>
      <c r="AH59" s="55">
        <f>+AG59/160</f>
        <v>0</v>
      </c>
      <c r="AI59" s="56">
        <f>+AG59*$C59</f>
        <v>0</v>
      </c>
      <c r="AJ59" s="65"/>
      <c r="AK59" s="66">
        <v>0</v>
      </c>
      <c r="AL59" s="52">
        <f>+AK59/160</f>
        <v>0</v>
      </c>
      <c r="AM59" s="53">
        <f>+AK59*$C59</f>
        <v>0</v>
      </c>
      <c r="AN59" s="67"/>
      <c r="AO59" s="66">
        <v>0</v>
      </c>
      <c r="AP59" s="55">
        <f>+AO59/160</f>
        <v>0</v>
      </c>
      <c r="AQ59" s="56">
        <f>+AO59*$C59</f>
        <v>0</v>
      </c>
      <c r="AR59" s="50">
        <f>+D59+H59+L59+P59+T59+X59+AB59+AF59+AJ59+AN59</f>
        <v>0</v>
      </c>
      <c r="AS59" s="63">
        <f t="shared" si="24"/>
        <v>0</v>
      </c>
      <c r="AT59" s="63">
        <f>+F59+J59+N59+R59+V59+Z59+AD59+AH59+AL59+AP59</f>
        <v>0</v>
      </c>
      <c r="AU59" s="64">
        <f>+G59+K59+O59+S59+W59+AA59+AE59+AI59+AM59+AQ59</f>
        <v>0</v>
      </c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</row>
    <row r="60" spans="1:79" s="149" customFormat="1" ht="27" customHeight="1" thickBot="1" x14ac:dyDescent="0.25">
      <c r="A60" s="156" t="s">
        <v>61</v>
      </c>
      <c r="B60" s="157" t="s">
        <v>54</v>
      </c>
      <c r="C60" s="158"/>
      <c r="D60" s="68">
        <f>+D55</f>
        <v>0</v>
      </c>
      <c r="E60" s="69"/>
      <c r="F60" s="70">
        <v>0</v>
      </c>
      <c r="G60" s="71">
        <v>0</v>
      </c>
      <c r="H60" s="68">
        <f>+H55</f>
        <v>0</v>
      </c>
      <c r="I60" s="69"/>
      <c r="J60" s="70">
        <v>0</v>
      </c>
      <c r="K60" s="71">
        <v>0</v>
      </c>
      <c r="L60" s="72">
        <f>+L55</f>
        <v>0</v>
      </c>
      <c r="M60" s="69"/>
      <c r="N60" s="70">
        <v>0</v>
      </c>
      <c r="O60" s="73">
        <v>0</v>
      </c>
      <c r="P60" s="68">
        <f>+P55</f>
        <v>0</v>
      </c>
      <c r="Q60" s="69"/>
      <c r="R60" s="70">
        <v>0</v>
      </c>
      <c r="S60" s="73">
        <v>0</v>
      </c>
      <c r="T60" s="68">
        <f>+T55</f>
        <v>0</v>
      </c>
      <c r="U60" s="69"/>
      <c r="V60" s="70">
        <v>0</v>
      </c>
      <c r="W60" s="71">
        <v>0</v>
      </c>
      <c r="X60" s="68">
        <f>+X55</f>
        <v>0</v>
      </c>
      <c r="Y60" s="69"/>
      <c r="Z60" s="70">
        <v>0</v>
      </c>
      <c r="AA60" s="73">
        <v>0</v>
      </c>
      <c r="AB60" s="68">
        <f>+AB55</f>
        <v>0</v>
      </c>
      <c r="AC60" s="69"/>
      <c r="AD60" s="70">
        <v>0</v>
      </c>
      <c r="AE60" s="71">
        <v>0</v>
      </c>
      <c r="AF60" s="68">
        <f>+AF55</f>
        <v>0</v>
      </c>
      <c r="AG60" s="69"/>
      <c r="AH60" s="70">
        <v>0</v>
      </c>
      <c r="AI60" s="73">
        <v>0</v>
      </c>
      <c r="AJ60" s="68">
        <f>+AJ55</f>
        <v>0</v>
      </c>
      <c r="AK60" s="69"/>
      <c r="AL60" s="70">
        <v>0</v>
      </c>
      <c r="AM60" s="71">
        <v>0</v>
      </c>
      <c r="AN60" s="68">
        <f>+AN55</f>
        <v>0</v>
      </c>
      <c r="AO60" s="69"/>
      <c r="AP60" s="70">
        <v>0</v>
      </c>
      <c r="AQ60" s="73">
        <v>0</v>
      </c>
      <c r="AR60" s="68">
        <f>+D60+H60+L60+P60+T60+X60+AB60+AF60+AJ60+AN60</f>
        <v>0</v>
      </c>
      <c r="AS60" s="69">
        <f t="shared" si="24"/>
        <v>0</v>
      </c>
      <c r="AT60" s="69">
        <f t="shared" ref="AT60" si="27">+F60+J60+N60+R60+V60+Z60+AD60+AH60+AL60+AP60</f>
        <v>0</v>
      </c>
      <c r="AU60" s="74">
        <f t="shared" ref="AU60" si="28">+G60+K60+O60+S60+W60+AA60+AE60+AI60+AM60+AQ60</f>
        <v>0</v>
      </c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  <c r="BP60" s="119"/>
      <c r="BQ60" s="119"/>
      <c r="BR60" s="119"/>
      <c r="BS60" s="119"/>
      <c r="BT60" s="119"/>
      <c r="BU60" s="119"/>
      <c r="BV60" s="119"/>
      <c r="BW60" s="119"/>
      <c r="BX60" s="119"/>
      <c r="BY60" s="119"/>
      <c r="BZ60" s="119"/>
      <c r="CA60" s="119"/>
    </row>
    <row r="61" spans="1:79" s="149" customFormat="1" ht="27" customHeight="1" x14ac:dyDescent="0.2">
      <c r="A61" s="144" t="s">
        <v>3</v>
      </c>
      <c r="B61" s="145" t="s">
        <v>53</v>
      </c>
      <c r="C61" s="146"/>
      <c r="D61" s="75">
        <f>+D55</f>
        <v>0</v>
      </c>
      <c r="E61" s="147"/>
      <c r="F61" s="76"/>
      <c r="G61" s="77">
        <f>+G62+G63</f>
        <v>0</v>
      </c>
      <c r="H61" s="160">
        <f>+H55</f>
        <v>0</v>
      </c>
      <c r="I61" s="147"/>
      <c r="J61" s="76"/>
      <c r="K61" s="78">
        <f>+K62+K63</f>
        <v>0</v>
      </c>
      <c r="L61" s="75">
        <f>+L55</f>
        <v>0</v>
      </c>
      <c r="M61" s="147"/>
      <c r="N61" s="76"/>
      <c r="O61" s="77">
        <f>+O62+O63</f>
        <v>0</v>
      </c>
      <c r="P61" s="160">
        <f>+P55</f>
        <v>0</v>
      </c>
      <c r="Q61" s="147"/>
      <c r="R61" s="76"/>
      <c r="S61" s="78">
        <f>+S62+S63</f>
        <v>0</v>
      </c>
      <c r="T61" s="75">
        <f>+T55</f>
        <v>0</v>
      </c>
      <c r="U61" s="147"/>
      <c r="V61" s="76"/>
      <c r="W61" s="77">
        <f>+W62+W63</f>
        <v>0</v>
      </c>
      <c r="X61" s="160">
        <f>+X55</f>
        <v>0</v>
      </c>
      <c r="Y61" s="147"/>
      <c r="Z61" s="76"/>
      <c r="AA61" s="78">
        <f>+AA62+AA63</f>
        <v>0</v>
      </c>
      <c r="AB61" s="75">
        <f>+AB55</f>
        <v>0</v>
      </c>
      <c r="AC61" s="147"/>
      <c r="AD61" s="76"/>
      <c r="AE61" s="77">
        <f>+AE62+AE63</f>
        <v>0</v>
      </c>
      <c r="AF61" s="160">
        <f>+AF55</f>
        <v>0</v>
      </c>
      <c r="AG61" s="147"/>
      <c r="AH61" s="76"/>
      <c r="AI61" s="78">
        <f>+AI62+AI63</f>
        <v>0</v>
      </c>
      <c r="AJ61" s="75">
        <f>+AJ55</f>
        <v>0</v>
      </c>
      <c r="AK61" s="147"/>
      <c r="AL61" s="76"/>
      <c r="AM61" s="77">
        <f>+AM62+AM63</f>
        <v>0</v>
      </c>
      <c r="AN61" s="160">
        <f>+AN55</f>
        <v>0</v>
      </c>
      <c r="AO61" s="147"/>
      <c r="AP61" s="76"/>
      <c r="AQ61" s="78">
        <f>+AQ62+AQ63</f>
        <v>0</v>
      </c>
      <c r="AR61" s="161">
        <f>+AR55</f>
        <v>0</v>
      </c>
      <c r="AS61" s="76"/>
      <c r="AT61" s="76"/>
      <c r="AU61" s="78">
        <f>+AU62+AU63</f>
        <v>0</v>
      </c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119"/>
      <c r="BQ61" s="119"/>
      <c r="BR61" s="119"/>
      <c r="BS61" s="119"/>
      <c r="BT61" s="119"/>
      <c r="BU61" s="119"/>
      <c r="BV61" s="119"/>
      <c r="BW61" s="119"/>
      <c r="BX61" s="119"/>
      <c r="BY61" s="119"/>
      <c r="BZ61" s="119"/>
      <c r="CA61" s="119"/>
    </row>
    <row r="62" spans="1:79" x14ac:dyDescent="0.2">
      <c r="A62" s="150"/>
      <c r="B62" s="151" t="s">
        <v>84</v>
      </c>
      <c r="C62" s="152">
        <f>IF(B52='1. Partner'!$A$9, 34.6,IF(B52='1. Partner'!$A$10,0,IF(B52='1. Partner'!$A$11,0,0)))</f>
        <v>0</v>
      </c>
      <c r="D62" s="50"/>
      <c r="E62" s="51">
        <v>0</v>
      </c>
      <c r="F62" s="52">
        <f>+E62/160</f>
        <v>0</v>
      </c>
      <c r="G62" s="53">
        <f>+E62*$C62</f>
        <v>0</v>
      </c>
      <c r="H62" s="54"/>
      <c r="I62" s="51">
        <v>0</v>
      </c>
      <c r="J62" s="55">
        <f>+I62/160</f>
        <v>0</v>
      </c>
      <c r="K62" s="56">
        <f>+I62*$C62</f>
        <v>0</v>
      </c>
      <c r="L62" s="50"/>
      <c r="M62" s="51">
        <v>0</v>
      </c>
      <c r="N62" s="52">
        <f>+M62/160</f>
        <v>0</v>
      </c>
      <c r="O62" s="53">
        <f>+M62*$C62</f>
        <v>0</v>
      </c>
      <c r="P62" s="54"/>
      <c r="Q62" s="51">
        <v>0</v>
      </c>
      <c r="R62" s="55">
        <f>+Q62/160</f>
        <v>0</v>
      </c>
      <c r="S62" s="56">
        <f>+Q62*$C62</f>
        <v>0</v>
      </c>
      <c r="T62" s="50"/>
      <c r="U62" s="51">
        <v>0</v>
      </c>
      <c r="V62" s="52">
        <f>+U62/160</f>
        <v>0</v>
      </c>
      <c r="W62" s="53">
        <f>+U62*$C62</f>
        <v>0</v>
      </c>
      <c r="X62" s="54"/>
      <c r="Y62" s="51">
        <v>0</v>
      </c>
      <c r="Z62" s="55">
        <f>+Y62/160</f>
        <v>0</v>
      </c>
      <c r="AA62" s="56">
        <f>+Y62*$C62</f>
        <v>0</v>
      </c>
      <c r="AB62" s="50"/>
      <c r="AC62" s="51">
        <v>0</v>
      </c>
      <c r="AD62" s="52">
        <f>+AC62/160</f>
        <v>0</v>
      </c>
      <c r="AE62" s="53">
        <f>+AC62*$C62</f>
        <v>0</v>
      </c>
      <c r="AF62" s="54"/>
      <c r="AG62" s="51">
        <v>0</v>
      </c>
      <c r="AH62" s="55">
        <f>+AG62/160</f>
        <v>0</v>
      </c>
      <c r="AI62" s="56">
        <f>+AG62*$C62</f>
        <v>0</v>
      </c>
      <c r="AJ62" s="50"/>
      <c r="AK62" s="51">
        <v>0</v>
      </c>
      <c r="AL62" s="52">
        <f>+AK62/160</f>
        <v>0</v>
      </c>
      <c r="AM62" s="53">
        <f>+AK62*$C62</f>
        <v>0</v>
      </c>
      <c r="AN62" s="54"/>
      <c r="AO62" s="51">
        <v>0</v>
      </c>
      <c r="AP62" s="55">
        <f>+AO62/160</f>
        <v>0</v>
      </c>
      <c r="AQ62" s="56">
        <f>+AO62*$C62</f>
        <v>0</v>
      </c>
      <c r="AR62" s="50">
        <f>+D62+H62+L62+P62+T62+X62+AB62+AF62+AJ62+AN62</f>
        <v>0</v>
      </c>
      <c r="AS62" s="63">
        <f t="shared" ref="AS62:AS63" si="29">+E62+I62+M62+Q62+U62+Y62+AC62+AG62+AK62+AO62</f>
        <v>0</v>
      </c>
      <c r="AT62" s="63">
        <f t="shared" ref="AT62:AT63" si="30">+F62+J62+N62+R62+V62+Z62+AD62+AH62+AL62+AP62</f>
        <v>0</v>
      </c>
      <c r="AU62" s="64">
        <f t="shared" ref="AU62:AU63" si="31">+G62+K62+O62+S62+W62+AA62+AE62+AI62+AM62+AQ62</f>
        <v>0</v>
      </c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19"/>
      <c r="BR62" s="119"/>
      <c r="BS62" s="119"/>
      <c r="BT62" s="119"/>
      <c r="BU62" s="119"/>
      <c r="BV62" s="119"/>
      <c r="BW62" s="119"/>
      <c r="BX62" s="119"/>
      <c r="BY62" s="119"/>
      <c r="BZ62" s="119"/>
      <c r="CA62" s="119"/>
    </row>
    <row r="63" spans="1:79" ht="16" thickBot="1" x14ac:dyDescent="0.25">
      <c r="A63" s="162"/>
      <c r="B63" s="163" t="s">
        <v>83</v>
      </c>
      <c r="C63" s="164">
        <f>IF(B52='1. Partner'!$A$9, 19.45,IF(B52='1. Partner'!$A$10,0,IF(B52='1. Partner'!$A$11,0,0)))</f>
        <v>0</v>
      </c>
      <c r="D63" s="79"/>
      <c r="E63" s="80">
        <v>0</v>
      </c>
      <c r="F63" s="81">
        <f>+E63/160</f>
        <v>0</v>
      </c>
      <c r="G63" s="82">
        <f>+E63*$C63</f>
        <v>0</v>
      </c>
      <c r="H63" s="83"/>
      <c r="I63" s="80">
        <v>0</v>
      </c>
      <c r="J63" s="84">
        <f>+I63/160</f>
        <v>0</v>
      </c>
      <c r="K63" s="85">
        <f>+I63*$C63</f>
        <v>0</v>
      </c>
      <c r="L63" s="79"/>
      <c r="M63" s="80">
        <v>0</v>
      </c>
      <c r="N63" s="81">
        <f>+M63/160</f>
        <v>0</v>
      </c>
      <c r="O63" s="82">
        <f>+M63*$C63</f>
        <v>0</v>
      </c>
      <c r="P63" s="83"/>
      <c r="Q63" s="80">
        <v>0</v>
      </c>
      <c r="R63" s="84">
        <f>+Q63/160</f>
        <v>0</v>
      </c>
      <c r="S63" s="85">
        <f>+Q63*$C63</f>
        <v>0</v>
      </c>
      <c r="T63" s="79"/>
      <c r="U63" s="80">
        <v>0</v>
      </c>
      <c r="V63" s="81">
        <f>+U63/160</f>
        <v>0</v>
      </c>
      <c r="W63" s="82">
        <f>+U63*$C63</f>
        <v>0</v>
      </c>
      <c r="X63" s="83"/>
      <c r="Y63" s="80">
        <v>0</v>
      </c>
      <c r="Z63" s="84">
        <f>+Y63/160</f>
        <v>0</v>
      </c>
      <c r="AA63" s="85">
        <f>+Y63*$C63</f>
        <v>0</v>
      </c>
      <c r="AB63" s="79"/>
      <c r="AC63" s="80">
        <v>0</v>
      </c>
      <c r="AD63" s="81">
        <f>+AC63/160</f>
        <v>0</v>
      </c>
      <c r="AE63" s="82">
        <f>+AC63*$C63</f>
        <v>0</v>
      </c>
      <c r="AF63" s="83"/>
      <c r="AG63" s="80">
        <v>0</v>
      </c>
      <c r="AH63" s="84">
        <f>+AG63/160</f>
        <v>0</v>
      </c>
      <c r="AI63" s="85">
        <f>+AG63*$C63</f>
        <v>0</v>
      </c>
      <c r="AJ63" s="79"/>
      <c r="AK63" s="80">
        <v>0</v>
      </c>
      <c r="AL63" s="81">
        <f>+AK63/160</f>
        <v>0</v>
      </c>
      <c r="AM63" s="82">
        <f>+AK63*$C63</f>
        <v>0</v>
      </c>
      <c r="AN63" s="83"/>
      <c r="AO63" s="80">
        <v>0</v>
      </c>
      <c r="AP63" s="84">
        <f>+AO63/160</f>
        <v>0</v>
      </c>
      <c r="AQ63" s="85">
        <f>+AO63*$C63</f>
        <v>0</v>
      </c>
      <c r="AR63" s="79">
        <f>+D63+H63+L63+P63+T63+X63+AB63+AF63+AJ63+AN63</f>
        <v>0</v>
      </c>
      <c r="AS63" s="86">
        <f t="shared" si="29"/>
        <v>0</v>
      </c>
      <c r="AT63" s="86">
        <f t="shared" si="30"/>
        <v>0</v>
      </c>
      <c r="AU63" s="87">
        <f t="shared" si="31"/>
        <v>0</v>
      </c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19"/>
    </row>
    <row r="64" spans="1:79" s="149" customFormat="1" x14ac:dyDescent="0.2">
      <c r="A64" s="144" t="s">
        <v>4</v>
      </c>
      <c r="B64" s="145" t="s">
        <v>59</v>
      </c>
      <c r="C64" s="146"/>
      <c r="D64" s="161">
        <f>+D55</f>
        <v>0</v>
      </c>
      <c r="E64" s="147"/>
      <c r="F64" s="147"/>
      <c r="G64" s="77">
        <f>+G65+G66+G67+G68+G69+G70+G71+G72+G73</f>
        <v>0</v>
      </c>
      <c r="H64" s="88">
        <f>++H55</f>
        <v>0</v>
      </c>
      <c r="I64" s="147"/>
      <c r="J64" s="147"/>
      <c r="K64" s="77">
        <f>+K65+K66+K67+K68+K69+K70+K71+K72+K73</f>
        <v>0</v>
      </c>
      <c r="L64" s="161">
        <f>+L55</f>
        <v>0</v>
      </c>
      <c r="M64" s="147"/>
      <c r="N64" s="147"/>
      <c r="O64" s="77">
        <f>+O65+O66+O67+O68+O69+O70+O71+O72+O73</f>
        <v>0</v>
      </c>
      <c r="P64" s="88">
        <f>++P55</f>
        <v>0</v>
      </c>
      <c r="Q64" s="147"/>
      <c r="R64" s="147"/>
      <c r="S64" s="77">
        <f>+S65+S66+S67+S68+S69+S70+S71+S72+S73</f>
        <v>0</v>
      </c>
      <c r="T64" s="161">
        <f>+T55</f>
        <v>0</v>
      </c>
      <c r="U64" s="147"/>
      <c r="V64" s="147"/>
      <c r="W64" s="77">
        <f>+W65+W66+W67+W68+W69+W70+W71+W72+W73</f>
        <v>0</v>
      </c>
      <c r="X64" s="88">
        <f>++X55</f>
        <v>0</v>
      </c>
      <c r="Y64" s="147"/>
      <c r="Z64" s="147"/>
      <c r="AA64" s="77">
        <f>+AA65+AA66+AA67+AA68+AA69+AA70+AA71+AA72+AA73</f>
        <v>0</v>
      </c>
      <c r="AB64" s="161">
        <f>+AB55</f>
        <v>0</v>
      </c>
      <c r="AC64" s="147"/>
      <c r="AD64" s="147"/>
      <c r="AE64" s="77">
        <f>+AE65+AE66+AE67+AE68+AE69+AE70+AE71+AE72+AE73</f>
        <v>0</v>
      </c>
      <c r="AF64" s="88">
        <f>++AF55</f>
        <v>0</v>
      </c>
      <c r="AG64" s="147"/>
      <c r="AH64" s="147"/>
      <c r="AI64" s="77">
        <f>+AI65+AI66+AI67+AI68+AI69+AI70+AI71+AI72+AI73</f>
        <v>0</v>
      </c>
      <c r="AJ64" s="161">
        <f>+AJ55</f>
        <v>0</v>
      </c>
      <c r="AK64" s="147"/>
      <c r="AL64" s="147"/>
      <c r="AM64" s="77">
        <f>+AM65+AM66+AM67+AM68+AM69+AM70+AM71+AM72+AM73</f>
        <v>0</v>
      </c>
      <c r="AN64" s="88">
        <f>++AN55</f>
        <v>0</v>
      </c>
      <c r="AO64" s="147"/>
      <c r="AP64" s="147"/>
      <c r="AQ64" s="77">
        <f>+AQ65+AQ66+AQ67+AQ68+AQ69+AQ70+AQ71+AQ72+AQ73</f>
        <v>0</v>
      </c>
      <c r="AR64" s="165"/>
      <c r="AS64" s="147"/>
      <c r="AT64" s="147"/>
      <c r="AU64" s="77">
        <f>+AU65+AU66+AU67+AU68+AU69+AU70+AU71+AU72+AU73</f>
        <v>0</v>
      </c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</row>
    <row r="65" spans="1:79" x14ac:dyDescent="0.2">
      <c r="A65" s="150" t="s">
        <v>5</v>
      </c>
      <c r="B65" s="151"/>
      <c r="C65" s="152"/>
      <c r="D65" s="50"/>
      <c r="E65" s="167"/>
      <c r="F65" s="167"/>
      <c r="G65" s="89">
        <v>0</v>
      </c>
      <c r="H65" s="54"/>
      <c r="I65" s="168"/>
      <c r="J65" s="168"/>
      <c r="K65" s="90">
        <v>0</v>
      </c>
      <c r="L65" s="50"/>
      <c r="M65" s="167"/>
      <c r="N65" s="167"/>
      <c r="O65" s="89">
        <v>0</v>
      </c>
      <c r="P65" s="54"/>
      <c r="Q65" s="168"/>
      <c r="R65" s="168"/>
      <c r="S65" s="90">
        <v>0</v>
      </c>
      <c r="T65" s="50"/>
      <c r="U65" s="167"/>
      <c r="V65" s="167"/>
      <c r="W65" s="89">
        <v>0</v>
      </c>
      <c r="X65" s="54"/>
      <c r="Y65" s="168"/>
      <c r="Z65" s="168"/>
      <c r="AA65" s="90">
        <v>0</v>
      </c>
      <c r="AB65" s="50"/>
      <c r="AC65" s="167"/>
      <c r="AD65" s="167"/>
      <c r="AE65" s="89">
        <v>0</v>
      </c>
      <c r="AF65" s="54"/>
      <c r="AG65" s="168"/>
      <c r="AH65" s="168"/>
      <c r="AI65" s="90">
        <v>0</v>
      </c>
      <c r="AJ65" s="50"/>
      <c r="AK65" s="167"/>
      <c r="AL65" s="167"/>
      <c r="AM65" s="89">
        <v>0</v>
      </c>
      <c r="AN65" s="54"/>
      <c r="AO65" s="168"/>
      <c r="AP65" s="168"/>
      <c r="AQ65" s="90">
        <v>0</v>
      </c>
      <c r="AR65" s="50">
        <f t="shared" ref="AR65:AR73" si="32">+D65+H65+L65+P65+T65+X65+AB65+AF65+AJ65+AN65</f>
        <v>0</v>
      </c>
      <c r="AS65" s="63">
        <f t="shared" ref="AS65:AS73" si="33">+E65+I65+M65+Q65+U65+Y65+AC65+AG65+AK65+AO65</f>
        <v>0</v>
      </c>
      <c r="AT65" s="63">
        <f t="shared" ref="AT65:AT73" si="34">+F65+J65+N65+R65+V65+Z65+AD65+AH65+AL65+AP65</f>
        <v>0</v>
      </c>
      <c r="AU65" s="64">
        <f t="shared" ref="AU65:AU73" si="35">+G65+K65+O65+S65+W65+AA65+AE65+AI65+AM65+AQ65</f>
        <v>0</v>
      </c>
      <c r="AV65" s="119"/>
      <c r="AW65" s="119"/>
      <c r="AX65" s="119"/>
      <c r="AY65" s="119"/>
      <c r="AZ65" s="119"/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  <c r="BQ65" s="119"/>
      <c r="BR65" s="119"/>
      <c r="BS65" s="119"/>
      <c r="BT65" s="119"/>
      <c r="BU65" s="119"/>
      <c r="BV65" s="119"/>
      <c r="BW65" s="119"/>
      <c r="BX65" s="119"/>
      <c r="BY65" s="119"/>
      <c r="BZ65" s="119"/>
      <c r="CA65" s="119"/>
    </row>
    <row r="66" spans="1:79" x14ac:dyDescent="0.2">
      <c r="A66" s="150" t="s">
        <v>6</v>
      </c>
      <c r="B66" s="151"/>
      <c r="C66" s="152"/>
      <c r="D66" s="50"/>
      <c r="E66" s="167"/>
      <c r="F66" s="167"/>
      <c r="G66" s="89">
        <v>0</v>
      </c>
      <c r="H66" s="54"/>
      <c r="I66" s="168"/>
      <c r="J66" s="168"/>
      <c r="K66" s="90">
        <v>0</v>
      </c>
      <c r="L66" s="50"/>
      <c r="M66" s="167"/>
      <c r="N66" s="167"/>
      <c r="O66" s="89">
        <v>0</v>
      </c>
      <c r="P66" s="54"/>
      <c r="Q66" s="168"/>
      <c r="R66" s="168"/>
      <c r="S66" s="90">
        <v>0</v>
      </c>
      <c r="T66" s="50"/>
      <c r="U66" s="167"/>
      <c r="V66" s="167"/>
      <c r="W66" s="89">
        <v>0</v>
      </c>
      <c r="X66" s="54"/>
      <c r="Y66" s="168"/>
      <c r="Z66" s="168"/>
      <c r="AA66" s="90">
        <v>0</v>
      </c>
      <c r="AB66" s="50"/>
      <c r="AC66" s="167"/>
      <c r="AD66" s="167"/>
      <c r="AE66" s="89">
        <v>0</v>
      </c>
      <c r="AF66" s="54"/>
      <c r="AG66" s="168"/>
      <c r="AH66" s="168"/>
      <c r="AI66" s="90">
        <v>0</v>
      </c>
      <c r="AJ66" s="50"/>
      <c r="AK66" s="167"/>
      <c r="AL66" s="167"/>
      <c r="AM66" s="89">
        <v>0</v>
      </c>
      <c r="AN66" s="54"/>
      <c r="AO66" s="168"/>
      <c r="AP66" s="168"/>
      <c r="AQ66" s="90">
        <v>0</v>
      </c>
      <c r="AR66" s="50">
        <f t="shared" si="32"/>
        <v>0</v>
      </c>
      <c r="AS66" s="63">
        <f t="shared" si="33"/>
        <v>0</v>
      </c>
      <c r="AT66" s="63">
        <f t="shared" si="34"/>
        <v>0</v>
      </c>
      <c r="AU66" s="64">
        <f t="shared" si="35"/>
        <v>0</v>
      </c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  <c r="BK66" s="119"/>
      <c r="BL66" s="119"/>
      <c r="BM66" s="119"/>
      <c r="BN66" s="119"/>
      <c r="BO66" s="119"/>
      <c r="BP66" s="119"/>
      <c r="BQ66" s="119"/>
      <c r="BR66" s="119"/>
      <c r="BS66" s="119"/>
      <c r="BT66" s="119"/>
      <c r="BU66" s="119"/>
      <c r="BV66" s="119"/>
      <c r="BW66" s="119"/>
      <c r="BX66" s="119"/>
      <c r="BY66" s="119"/>
      <c r="BZ66" s="119"/>
      <c r="CA66" s="119"/>
    </row>
    <row r="67" spans="1:79" x14ac:dyDescent="0.2">
      <c r="A67" s="150" t="s">
        <v>7</v>
      </c>
      <c r="B67" s="151"/>
      <c r="C67" s="152"/>
      <c r="D67" s="50"/>
      <c r="E67" s="167"/>
      <c r="F67" s="167"/>
      <c r="G67" s="89">
        <v>0</v>
      </c>
      <c r="H67" s="54"/>
      <c r="I67" s="168"/>
      <c r="J67" s="168"/>
      <c r="K67" s="90">
        <v>0</v>
      </c>
      <c r="L67" s="50"/>
      <c r="M67" s="167"/>
      <c r="N67" s="167"/>
      <c r="O67" s="89">
        <v>0</v>
      </c>
      <c r="P67" s="54"/>
      <c r="Q67" s="168"/>
      <c r="R67" s="168"/>
      <c r="S67" s="90">
        <v>0</v>
      </c>
      <c r="T67" s="50"/>
      <c r="U67" s="167"/>
      <c r="V67" s="167"/>
      <c r="W67" s="89">
        <v>0</v>
      </c>
      <c r="X67" s="54"/>
      <c r="Y67" s="168"/>
      <c r="Z67" s="168"/>
      <c r="AA67" s="90">
        <v>0</v>
      </c>
      <c r="AB67" s="50"/>
      <c r="AC67" s="167"/>
      <c r="AD67" s="167"/>
      <c r="AE67" s="89">
        <v>0</v>
      </c>
      <c r="AF67" s="54"/>
      <c r="AG67" s="168"/>
      <c r="AH67" s="168"/>
      <c r="AI67" s="90">
        <v>0</v>
      </c>
      <c r="AJ67" s="50"/>
      <c r="AK67" s="167"/>
      <c r="AL67" s="167"/>
      <c r="AM67" s="89">
        <v>0</v>
      </c>
      <c r="AN67" s="54"/>
      <c r="AO67" s="168"/>
      <c r="AP67" s="168"/>
      <c r="AQ67" s="90">
        <v>0</v>
      </c>
      <c r="AR67" s="50">
        <f t="shared" si="32"/>
        <v>0</v>
      </c>
      <c r="AS67" s="63">
        <f t="shared" si="33"/>
        <v>0</v>
      </c>
      <c r="AT67" s="63">
        <f t="shared" si="34"/>
        <v>0</v>
      </c>
      <c r="AU67" s="64">
        <f t="shared" si="35"/>
        <v>0</v>
      </c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</row>
    <row r="68" spans="1:79" x14ac:dyDescent="0.2">
      <c r="A68" s="150" t="s">
        <v>8</v>
      </c>
      <c r="B68" s="151"/>
      <c r="C68" s="152"/>
      <c r="D68" s="50"/>
      <c r="E68" s="167"/>
      <c r="F68" s="167"/>
      <c r="G68" s="89">
        <v>0</v>
      </c>
      <c r="H68" s="54"/>
      <c r="I68" s="168"/>
      <c r="J68" s="168"/>
      <c r="K68" s="90">
        <v>0</v>
      </c>
      <c r="L68" s="50"/>
      <c r="M68" s="167"/>
      <c r="N68" s="167"/>
      <c r="O68" s="89">
        <v>0</v>
      </c>
      <c r="P68" s="54"/>
      <c r="Q68" s="168"/>
      <c r="R68" s="168"/>
      <c r="S68" s="90">
        <v>0</v>
      </c>
      <c r="T68" s="50"/>
      <c r="U68" s="167"/>
      <c r="V68" s="167"/>
      <c r="W68" s="89">
        <v>0</v>
      </c>
      <c r="X68" s="54"/>
      <c r="Y68" s="168"/>
      <c r="Z68" s="168"/>
      <c r="AA68" s="90">
        <v>0</v>
      </c>
      <c r="AB68" s="50"/>
      <c r="AC68" s="167"/>
      <c r="AD68" s="167"/>
      <c r="AE68" s="89">
        <v>0</v>
      </c>
      <c r="AF68" s="54"/>
      <c r="AG68" s="168"/>
      <c r="AH68" s="168"/>
      <c r="AI68" s="90">
        <v>0</v>
      </c>
      <c r="AJ68" s="50"/>
      <c r="AK68" s="167"/>
      <c r="AL68" s="167"/>
      <c r="AM68" s="89">
        <v>0</v>
      </c>
      <c r="AN68" s="54"/>
      <c r="AO68" s="168"/>
      <c r="AP68" s="168"/>
      <c r="AQ68" s="90">
        <v>0</v>
      </c>
      <c r="AR68" s="50">
        <f t="shared" si="32"/>
        <v>0</v>
      </c>
      <c r="AS68" s="63">
        <f t="shared" si="33"/>
        <v>0</v>
      </c>
      <c r="AT68" s="63">
        <f t="shared" si="34"/>
        <v>0</v>
      </c>
      <c r="AU68" s="64">
        <f t="shared" si="35"/>
        <v>0</v>
      </c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  <c r="BR68" s="119"/>
      <c r="BS68" s="119"/>
      <c r="BT68" s="119"/>
      <c r="BU68" s="119"/>
      <c r="BV68" s="119"/>
      <c r="BW68" s="119"/>
      <c r="BX68" s="119"/>
      <c r="BY68" s="119"/>
      <c r="BZ68" s="119"/>
      <c r="CA68" s="119"/>
    </row>
    <row r="69" spans="1:79" x14ac:dyDescent="0.2">
      <c r="A69" s="150" t="s">
        <v>9</v>
      </c>
      <c r="B69" s="151"/>
      <c r="C69" s="152"/>
      <c r="D69" s="50"/>
      <c r="E69" s="167"/>
      <c r="F69" s="167"/>
      <c r="G69" s="89">
        <v>0</v>
      </c>
      <c r="H69" s="54"/>
      <c r="I69" s="168"/>
      <c r="J69" s="168"/>
      <c r="K69" s="90">
        <v>0</v>
      </c>
      <c r="L69" s="50"/>
      <c r="M69" s="167"/>
      <c r="N69" s="167"/>
      <c r="O69" s="89">
        <v>0</v>
      </c>
      <c r="P69" s="54"/>
      <c r="Q69" s="168"/>
      <c r="R69" s="168"/>
      <c r="S69" s="90">
        <v>0</v>
      </c>
      <c r="T69" s="50"/>
      <c r="U69" s="167"/>
      <c r="V69" s="167"/>
      <c r="W69" s="89">
        <v>0</v>
      </c>
      <c r="X69" s="54"/>
      <c r="Y69" s="168"/>
      <c r="Z69" s="168"/>
      <c r="AA69" s="90">
        <v>0</v>
      </c>
      <c r="AB69" s="50"/>
      <c r="AC69" s="167"/>
      <c r="AD69" s="167"/>
      <c r="AE69" s="89">
        <v>0</v>
      </c>
      <c r="AF69" s="54"/>
      <c r="AG69" s="168"/>
      <c r="AH69" s="168"/>
      <c r="AI69" s="90">
        <v>0</v>
      </c>
      <c r="AJ69" s="50"/>
      <c r="AK69" s="167"/>
      <c r="AL69" s="167"/>
      <c r="AM69" s="89">
        <v>0</v>
      </c>
      <c r="AN69" s="54"/>
      <c r="AO69" s="168"/>
      <c r="AP69" s="168"/>
      <c r="AQ69" s="90">
        <v>0</v>
      </c>
      <c r="AR69" s="50">
        <f t="shared" si="32"/>
        <v>0</v>
      </c>
      <c r="AS69" s="63">
        <f t="shared" si="33"/>
        <v>0</v>
      </c>
      <c r="AT69" s="63">
        <f t="shared" si="34"/>
        <v>0</v>
      </c>
      <c r="AU69" s="64">
        <f t="shared" si="35"/>
        <v>0</v>
      </c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</row>
    <row r="70" spans="1:79" x14ac:dyDescent="0.2">
      <c r="A70" s="150" t="s">
        <v>10</v>
      </c>
      <c r="B70" s="151"/>
      <c r="C70" s="152"/>
      <c r="D70" s="50"/>
      <c r="E70" s="167"/>
      <c r="F70" s="167"/>
      <c r="G70" s="89">
        <v>0</v>
      </c>
      <c r="H70" s="54"/>
      <c r="I70" s="168"/>
      <c r="J70" s="168"/>
      <c r="K70" s="90">
        <v>0</v>
      </c>
      <c r="L70" s="50"/>
      <c r="M70" s="167"/>
      <c r="N70" s="167"/>
      <c r="O70" s="89">
        <v>0</v>
      </c>
      <c r="P70" s="54"/>
      <c r="Q70" s="168"/>
      <c r="R70" s="168"/>
      <c r="S70" s="90">
        <v>0</v>
      </c>
      <c r="T70" s="50"/>
      <c r="U70" s="167"/>
      <c r="V70" s="167"/>
      <c r="W70" s="89">
        <v>0</v>
      </c>
      <c r="X70" s="54"/>
      <c r="Y70" s="168"/>
      <c r="Z70" s="168"/>
      <c r="AA70" s="90">
        <v>0</v>
      </c>
      <c r="AB70" s="50"/>
      <c r="AC70" s="167"/>
      <c r="AD70" s="167"/>
      <c r="AE70" s="89">
        <v>0</v>
      </c>
      <c r="AF70" s="54"/>
      <c r="AG70" s="168"/>
      <c r="AH70" s="168"/>
      <c r="AI70" s="90">
        <v>0</v>
      </c>
      <c r="AJ70" s="50"/>
      <c r="AK70" s="167"/>
      <c r="AL70" s="167"/>
      <c r="AM70" s="89">
        <v>0</v>
      </c>
      <c r="AN70" s="54"/>
      <c r="AO70" s="168"/>
      <c r="AP70" s="168"/>
      <c r="AQ70" s="90">
        <v>0</v>
      </c>
      <c r="AR70" s="50">
        <f t="shared" si="32"/>
        <v>0</v>
      </c>
      <c r="AS70" s="63">
        <f t="shared" si="33"/>
        <v>0</v>
      </c>
      <c r="AT70" s="63">
        <f t="shared" si="34"/>
        <v>0</v>
      </c>
      <c r="AU70" s="64">
        <f t="shared" si="35"/>
        <v>0</v>
      </c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</row>
    <row r="71" spans="1:79" x14ac:dyDescent="0.2">
      <c r="A71" s="150" t="s">
        <v>11</v>
      </c>
      <c r="B71" s="151"/>
      <c r="C71" s="152"/>
      <c r="D71" s="50"/>
      <c r="E71" s="167"/>
      <c r="F71" s="167"/>
      <c r="G71" s="89">
        <v>0</v>
      </c>
      <c r="H71" s="54"/>
      <c r="I71" s="168"/>
      <c r="J71" s="168"/>
      <c r="K71" s="90">
        <v>0</v>
      </c>
      <c r="L71" s="50"/>
      <c r="M71" s="167"/>
      <c r="N71" s="167"/>
      <c r="O71" s="89">
        <v>0</v>
      </c>
      <c r="P71" s="54"/>
      <c r="Q71" s="168"/>
      <c r="R71" s="168"/>
      <c r="S71" s="90">
        <v>0</v>
      </c>
      <c r="T71" s="50"/>
      <c r="U71" s="167"/>
      <c r="V71" s="167"/>
      <c r="W71" s="89">
        <v>0</v>
      </c>
      <c r="X71" s="54"/>
      <c r="Y71" s="168"/>
      <c r="Z71" s="168"/>
      <c r="AA71" s="90">
        <v>0</v>
      </c>
      <c r="AB71" s="50"/>
      <c r="AC71" s="167"/>
      <c r="AD71" s="167"/>
      <c r="AE71" s="89">
        <v>0</v>
      </c>
      <c r="AF71" s="54"/>
      <c r="AG71" s="168"/>
      <c r="AH71" s="168"/>
      <c r="AI71" s="90">
        <v>0</v>
      </c>
      <c r="AJ71" s="50"/>
      <c r="AK71" s="167"/>
      <c r="AL71" s="167"/>
      <c r="AM71" s="89">
        <v>0</v>
      </c>
      <c r="AN71" s="54"/>
      <c r="AO71" s="168"/>
      <c r="AP71" s="168"/>
      <c r="AQ71" s="90">
        <v>0</v>
      </c>
      <c r="AR71" s="50">
        <f t="shared" si="32"/>
        <v>0</v>
      </c>
      <c r="AS71" s="63">
        <f t="shared" si="33"/>
        <v>0</v>
      </c>
      <c r="AT71" s="63">
        <f t="shared" si="34"/>
        <v>0</v>
      </c>
      <c r="AU71" s="64">
        <f t="shared" si="35"/>
        <v>0</v>
      </c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</row>
    <row r="72" spans="1:79" x14ac:dyDescent="0.2">
      <c r="A72" s="150" t="s">
        <v>12</v>
      </c>
      <c r="B72" s="151"/>
      <c r="C72" s="152"/>
      <c r="D72" s="50"/>
      <c r="E72" s="167"/>
      <c r="F72" s="167"/>
      <c r="G72" s="89">
        <v>0</v>
      </c>
      <c r="H72" s="54"/>
      <c r="I72" s="168"/>
      <c r="J72" s="168"/>
      <c r="K72" s="90">
        <v>0</v>
      </c>
      <c r="L72" s="50"/>
      <c r="M72" s="167"/>
      <c r="N72" s="167"/>
      <c r="O72" s="89">
        <v>0</v>
      </c>
      <c r="P72" s="54"/>
      <c r="Q72" s="168"/>
      <c r="R72" s="168"/>
      <c r="S72" s="90">
        <v>0</v>
      </c>
      <c r="T72" s="50"/>
      <c r="U72" s="167"/>
      <c r="V72" s="167"/>
      <c r="W72" s="89">
        <v>0</v>
      </c>
      <c r="X72" s="54"/>
      <c r="Y72" s="168"/>
      <c r="Z72" s="168"/>
      <c r="AA72" s="90">
        <v>0</v>
      </c>
      <c r="AB72" s="50"/>
      <c r="AC72" s="167"/>
      <c r="AD72" s="167"/>
      <c r="AE72" s="89">
        <v>0</v>
      </c>
      <c r="AF72" s="54"/>
      <c r="AG72" s="168"/>
      <c r="AH72" s="168"/>
      <c r="AI72" s="90">
        <v>0</v>
      </c>
      <c r="AJ72" s="50"/>
      <c r="AK72" s="167"/>
      <c r="AL72" s="167"/>
      <c r="AM72" s="89">
        <v>0</v>
      </c>
      <c r="AN72" s="54"/>
      <c r="AO72" s="168"/>
      <c r="AP72" s="168"/>
      <c r="AQ72" s="90">
        <v>0</v>
      </c>
      <c r="AR72" s="50">
        <f t="shared" si="32"/>
        <v>0</v>
      </c>
      <c r="AS72" s="63">
        <f t="shared" si="33"/>
        <v>0</v>
      </c>
      <c r="AT72" s="63">
        <f t="shared" si="34"/>
        <v>0</v>
      </c>
      <c r="AU72" s="64">
        <f t="shared" si="35"/>
        <v>0</v>
      </c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</row>
    <row r="73" spans="1:79" ht="16" thickBot="1" x14ac:dyDescent="0.25">
      <c r="A73" s="162" t="s">
        <v>63</v>
      </c>
      <c r="B73" s="163"/>
      <c r="C73" s="164"/>
      <c r="D73" s="79"/>
      <c r="E73" s="170"/>
      <c r="F73" s="170"/>
      <c r="G73" s="91">
        <v>0</v>
      </c>
      <c r="H73" s="83"/>
      <c r="I73" s="171"/>
      <c r="J73" s="171"/>
      <c r="K73" s="92">
        <v>0</v>
      </c>
      <c r="L73" s="79"/>
      <c r="M73" s="170"/>
      <c r="N73" s="170"/>
      <c r="O73" s="91">
        <v>0</v>
      </c>
      <c r="P73" s="83"/>
      <c r="Q73" s="171"/>
      <c r="R73" s="171"/>
      <c r="S73" s="92">
        <v>0</v>
      </c>
      <c r="T73" s="79"/>
      <c r="U73" s="170"/>
      <c r="V73" s="170"/>
      <c r="W73" s="91">
        <v>0</v>
      </c>
      <c r="X73" s="83"/>
      <c r="Y73" s="171"/>
      <c r="Z73" s="171"/>
      <c r="AA73" s="92">
        <v>0</v>
      </c>
      <c r="AB73" s="79"/>
      <c r="AC73" s="170"/>
      <c r="AD73" s="170"/>
      <c r="AE73" s="91">
        <v>0</v>
      </c>
      <c r="AF73" s="83"/>
      <c r="AG73" s="171"/>
      <c r="AH73" s="171"/>
      <c r="AI73" s="92">
        <v>0</v>
      </c>
      <c r="AJ73" s="79"/>
      <c r="AK73" s="170"/>
      <c r="AL73" s="170"/>
      <c r="AM73" s="91">
        <v>0</v>
      </c>
      <c r="AN73" s="83"/>
      <c r="AO73" s="171"/>
      <c r="AP73" s="171"/>
      <c r="AQ73" s="92">
        <v>0</v>
      </c>
      <c r="AR73" s="79">
        <f t="shared" si="32"/>
        <v>0</v>
      </c>
      <c r="AS73" s="86">
        <f t="shared" si="33"/>
        <v>0</v>
      </c>
      <c r="AT73" s="86">
        <f t="shared" si="34"/>
        <v>0</v>
      </c>
      <c r="AU73" s="87">
        <f t="shared" si="35"/>
        <v>0</v>
      </c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</row>
    <row r="74" spans="1:79" ht="16" thickBot="1" x14ac:dyDescent="0.25">
      <c r="A74" s="172"/>
      <c r="B74" s="173" t="s">
        <v>60</v>
      </c>
      <c r="C74" s="179"/>
      <c r="D74" s="175"/>
      <c r="E74" s="176"/>
      <c r="F74" s="176"/>
      <c r="G74" s="177">
        <f>+G55+G60+G61+G64</f>
        <v>0</v>
      </c>
      <c r="H74" s="178"/>
      <c r="I74" s="176"/>
      <c r="J74" s="176"/>
      <c r="K74" s="179">
        <f>+K55+K60+K61+K64</f>
        <v>0</v>
      </c>
      <c r="L74" s="175"/>
      <c r="M74" s="176"/>
      <c r="N74" s="176"/>
      <c r="O74" s="177">
        <f>+O55+O60+O61+O64</f>
        <v>0</v>
      </c>
      <c r="P74" s="178"/>
      <c r="Q74" s="176"/>
      <c r="R74" s="176"/>
      <c r="S74" s="179">
        <f>+S55+S60+S61+S64</f>
        <v>0</v>
      </c>
      <c r="T74" s="175"/>
      <c r="U74" s="176"/>
      <c r="V74" s="176"/>
      <c r="W74" s="177">
        <f>+W55+W60+W61+W64</f>
        <v>0</v>
      </c>
      <c r="X74" s="178"/>
      <c r="Y74" s="176"/>
      <c r="Z74" s="176"/>
      <c r="AA74" s="179">
        <f>+AA55+AA60+AA61+AA64</f>
        <v>0</v>
      </c>
      <c r="AB74" s="175"/>
      <c r="AC74" s="176"/>
      <c r="AD74" s="176"/>
      <c r="AE74" s="177">
        <f>+AE55+AE60+AE61+AE64</f>
        <v>0</v>
      </c>
      <c r="AF74" s="178"/>
      <c r="AG74" s="176"/>
      <c r="AH74" s="176"/>
      <c r="AI74" s="179">
        <f>+AI55+AI60+AI61+AI64</f>
        <v>0</v>
      </c>
      <c r="AJ74" s="175"/>
      <c r="AK74" s="176"/>
      <c r="AL74" s="176"/>
      <c r="AM74" s="180">
        <f>+AM55+AM60+AM61+AM64</f>
        <v>0</v>
      </c>
      <c r="AN74" s="178"/>
      <c r="AO74" s="176"/>
      <c r="AP74" s="176"/>
      <c r="AQ74" s="179">
        <f>+AQ55+AQ60+AQ61+AQ64</f>
        <v>0</v>
      </c>
      <c r="AR74" s="175"/>
      <c r="AS74" s="176"/>
      <c r="AT74" s="176"/>
      <c r="AU74" s="179">
        <f>+AU55+AU60+AU61+AU64</f>
        <v>0</v>
      </c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</row>
    <row r="75" spans="1:79" s="123" customFormat="1" ht="19" x14ac:dyDescent="0.25">
      <c r="A75" s="181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  <c r="CA75" s="119"/>
    </row>
    <row r="76" spans="1:79" s="123" customFormat="1" ht="19" x14ac:dyDescent="0.25">
      <c r="A76" s="181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</row>
    <row r="77" spans="1:79" s="123" customFormat="1" ht="20" thickBot="1" x14ac:dyDescent="0.3">
      <c r="A77" s="120">
        <f>+'1. Partner'!B20</f>
        <v>0</v>
      </c>
      <c r="B77" s="121">
        <f>+'1. Partner'!C20</f>
        <v>0</v>
      </c>
      <c r="C77" s="122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</row>
    <row r="78" spans="1:79" x14ac:dyDescent="0.2">
      <c r="A78" s="124"/>
      <c r="B78" s="125"/>
      <c r="C78" s="126"/>
      <c r="D78" s="127" t="s">
        <v>14</v>
      </c>
      <c r="E78" s="128"/>
      <c r="F78" s="128"/>
      <c r="G78" s="129"/>
      <c r="H78" s="130" t="s">
        <v>15</v>
      </c>
      <c r="I78" s="131"/>
      <c r="J78" s="131"/>
      <c r="K78" s="132"/>
      <c r="L78" s="127" t="s">
        <v>16</v>
      </c>
      <c r="M78" s="128"/>
      <c r="N78" s="128"/>
      <c r="O78" s="129"/>
      <c r="P78" s="130" t="s">
        <v>17</v>
      </c>
      <c r="Q78" s="131"/>
      <c r="R78" s="131"/>
      <c r="S78" s="132"/>
      <c r="T78" s="127" t="s">
        <v>18</v>
      </c>
      <c r="U78" s="128"/>
      <c r="V78" s="128"/>
      <c r="W78" s="129"/>
      <c r="X78" s="130" t="s">
        <v>19</v>
      </c>
      <c r="Y78" s="131"/>
      <c r="Z78" s="131"/>
      <c r="AA78" s="132"/>
      <c r="AB78" s="127" t="s">
        <v>20</v>
      </c>
      <c r="AC78" s="128"/>
      <c r="AD78" s="128"/>
      <c r="AE78" s="129"/>
      <c r="AF78" s="130" t="s">
        <v>21</v>
      </c>
      <c r="AG78" s="131"/>
      <c r="AH78" s="131"/>
      <c r="AI78" s="132"/>
      <c r="AJ78" s="127" t="s">
        <v>23</v>
      </c>
      <c r="AK78" s="128"/>
      <c r="AL78" s="128"/>
      <c r="AM78" s="129"/>
      <c r="AN78" s="130" t="s">
        <v>24</v>
      </c>
      <c r="AO78" s="131"/>
      <c r="AP78" s="131"/>
      <c r="AQ78" s="132"/>
      <c r="AR78" s="127" t="s">
        <v>13</v>
      </c>
      <c r="AS78" s="128"/>
      <c r="AT78" s="128"/>
      <c r="AU78" s="12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19"/>
    </row>
    <row r="79" spans="1:79" ht="40" thickBot="1" x14ac:dyDescent="0.25">
      <c r="A79" s="134" t="s">
        <v>0</v>
      </c>
      <c r="B79" s="135" t="s">
        <v>50</v>
      </c>
      <c r="C79" s="136" t="s">
        <v>55</v>
      </c>
      <c r="D79" s="137" t="s">
        <v>39</v>
      </c>
      <c r="E79" s="138" t="s">
        <v>40</v>
      </c>
      <c r="F79" s="138" t="s">
        <v>41</v>
      </c>
      <c r="G79" s="139" t="s">
        <v>51</v>
      </c>
      <c r="H79" s="140" t="s">
        <v>39</v>
      </c>
      <c r="I79" s="141" t="s">
        <v>40</v>
      </c>
      <c r="J79" s="141" t="s">
        <v>41</v>
      </c>
      <c r="K79" s="142" t="s">
        <v>51</v>
      </c>
      <c r="L79" s="137" t="s">
        <v>39</v>
      </c>
      <c r="M79" s="138" t="s">
        <v>40</v>
      </c>
      <c r="N79" s="138" t="s">
        <v>41</v>
      </c>
      <c r="O79" s="139" t="s">
        <v>51</v>
      </c>
      <c r="P79" s="140" t="s">
        <v>39</v>
      </c>
      <c r="Q79" s="141" t="s">
        <v>40</v>
      </c>
      <c r="R79" s="141" t="s">
        <v>41</v>
      </c>
      <c r="S79" s="142" t="s">
        <v>51</v>
      </c>
      <c r="T79" s="137" t="s">
        <v>39</v>
      </c>
      <c r="U79" s="138" t="s">
        <v>40</v>
      </c>
      <c r="V79" s="138" t="s">
        <v>41</v>
      </c>
      <c r="W79" s="139" t="s">
        <v>51</v>
      </c>
      <c r="X79" s="140" t="s">
        <v>39</v>
      </c>
      <c r="Y79" s="141" t="s">
        <v>40</v>
      </c>
      <c r="Z79" s="141" t="s">
        <v>41</v>
      </c>
      <c r="AA79" s="142" t="s">
        <v>51</v>
      </c>
      <c r="AB79" s="137" t="s">
        <v>39</v>
      </c>
      <c r="AC79" s="138" t="s">
        <v>40</v>
      </c>
      <c r="AD79" s="138" t="s">
        <v>41</v>
      </c>
      <c r="AE79" s="139" t="s">
        <v>51</v>
      </c>
      <c r="AF79" s="140" t="s">
        <v>39</v>
      </c>
      <c r="AG79" s="141" t="s">
        <v>40</v>
      </c>
      <c r="AH79" s="141" t="s">
        <v>41</v>
      </c>
      <c r="AI79" s="142" t="s">
        <v>51</v>
      </c>
      <c r="AJ79" s="137" t="s">
        <v>39</v>
      </c>
      <c r="AK79" s="138" t="s">
        <v>40</v>
      </c>
      <c r="AL79" s="138" t="s">
        <v>41</v>
      </c>
      <c r="AM79" s="139" t="s">
        <v>51</v>
      </c>
      <c r="AN79" s="140" t="s">
        <v>39</v>
      </c>
      <c r="AO79" s="141" t="s">
        <v>40</v>
      </c>
      <c r="AP79" s="141" t="s">
        <v>41</v>
      </c>
      <c r="AQ79" s="142" t="s">
        <v>51</v>
      </c>
      <c r="AR79" s="137" t="s">
        <v>39</v>
      </c>
      <c r="AS79" s="138" t="s">
        <v>40</v>
      </c>
      <c r="AT79" s="138" t="s">
        <v>41</v>
      </c>
      <c r="AU79" s="143" t="s">
        <v>51</v>
      </c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19"/>
      <c r="CA79" s="119"/>
    </row>
    <row r="80" spans="1:79" s="149" customFormat="1" ht="16" thickBot="1" x14ac:dyDescent="0.25">
      <c r="A80" s="144" t="s">
        <v>1</v>
      </c>
      <c r="B80" s="145" t="s">
        <v>52</v>
      </c>
      <c r="C80" s="146"/>
      <c r="D80" s="75">
        <f>+'2. Work Packages'!$C$3</f>
        <v>0</v>
      </c>
      <c r="E80" s="147"/>
      <c r="F80" s="76"/>
      <c r="G80" s="77">
        <f>SUM(G81:G84)</f>
        <v>0</v>
      </c>
      <c r="H80" s="93">
        <f>+'2. Work Packages'!$C$4</f>
        <v>0</v>
      </c>
      <c r="I80" s="147"/>
      <c r="J80" s="76"/>
      <c r="K80" s="77">
        <f>SUM(K81:K84)</f>
        <v>0</v>
      </c>
      <c r="L80" s="68">
        <f>+'2. Work Packages'!$C$5</f>
        <v>0</v>
      </c>
      <c r="M80" s="148"/>
      <c r="N80" s="94"/>
      <c r="O80" s="95">
        <f>SUM(O81:O84)</f>
        <v>0</v>
      </c>
      <c r="P80" s="93">
        <f>+'2. Work Packages'!$C$6</f>
        <v>0</v>
      </c>
      <c r="Q80" s="147"/>
      <c r="R80" s="76"/>
      <c r="S80" s="77">
        <f>SUM(S81:S84)</f>
        <v>0</v>
      </c>
      <c r="T80" s="68">
        <f>+'2. Work Packages'!$C$7</f>
        <v>0</v>
      </c>
      <c r="U80" s="148"/>
      <c r="V80" s="94"/>
      <c r="W80" s="95">
        <f>SUM(W81:W84)</f>
        <v>0</v>
      </c>
      <c r="X80" s="93">
        <f>+'2. Work Packages'!$C$8</f>
        <v>0</v>
      </c>
      <c r="Y80" s="147"/>
      <c r="Z80" s="76"/>
      <c r="AA80" s="77">
        <f>SUM(AA81:AA84)</f>
        <v>0</v>
      </c>
      <c r="AB80" s="68">
        <f>+'2. Work Packages'!$C$9</f>
        <v>0</v>
      </c>
      <c r="AC80" s="148"/>
      <c r="AD80" s="94"/>
      <c r="AE80" s="95">
        <f>SUM(AE81:AE84)</f>
        <v>0</v>
      </c>
      <c r="AF80" s="93">
        <f>+'2. Work Packages'!$C$10</f>
        <v>0</v>
      </c>
      <c r="AG80" s="147"/>
      <c r="AH80" s="76"/>
      <c r="AI80" s="77">
        <f>SUM(AI81:AI84)</f>
        <v>0</v>
      </c>
      <c r="AJ80" s="68">
        <f>+'2. Work Packages'!$C$11</f>
        <v>0</v>
      </c>
      <c r="AK80" s="148"/>
      <c r="AL80" s="94"/>
      <c r="AM80" s="95">
        <f>SUM(AM81:AM84)</f>
        <v>0</v>
      </c>
      <c r="AN80" s="93">
        <f>+'2. Work Packages'!$C$12</f>
        <v>0</v>
      </c>
      <c r="AO80" s="147"/>
      <c r="AP80" s="76"/>
      <c r="AQ80" s="77">
        <f>SUM(AQ81:AQ84)</f>
        <v>0</v>
      </c>
      <c r="AR80" s="68">
        <f>+D80+H80+L80+P80+T80+X80+AB80+AF80+AJ80+AN80</f>
        <v>0</v>
      </c>
      <c r="AS80" s="148"/>
      <c r="AT80" s="94"/>
      <c r="AU80" s="74">
        <f>+G80+K80+O80+S80+W80+AA80+AE80+AI80+AM80+AQ80</f>
        <v>0</v>
      </c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19"/>
      <c r="CA80" s="119"/>
    </row>
    <row r="81" spans="1:79" x14ac:dyDescent="0.2">
      <c r="A81" s="150"/>
      <c r="B81" s="151" t="s">
        <v>42</v>
      </c>
      <c r="C81" s="152">
        <f>IF(B77='1. Partner'!$A$9,83,IF(B77='1. Partner'!$A$10,83,IF(B77='1. Partner'!$A$11,61,IF(B77='1. Partner'!$A$12,81,0))))</f>
        <v>0</v>
      </c>
      <c r="D81" s="50"/>
      <c r="E81" s="51">
        <v>0</v>
      </c>
      <c r="F81" s="52">
        <f>+E81/160</f>
        <v>0</v>
      </c>
      <c r="G81" s="53">
        <f>+E81*$C81</f>
        <v>0</v>
      </c>
      <c r="H81" s="54"/>
      <c r="I81" s="51">
        <v>0</v>
      </c>
      <c r="J81" s="55">
        <f>+I81/160</f>
        <v>0</v>
      </c>
      <c r="K81" s="56">
        <f>+I81*$C81</f>
        <v>0</v>
      </c>
      <c r="L81" s="57"/>
      <c r="M81" s="58">
        <v>0</v>
      </c>
      <c r="N81" s="59">
        <f>+M81/160</f>
        <v>0</v>
      </c>
      <c r="O81" s="60">
        <f>+M81*$C81</f>
        <v>0</v>
      </c>
      <c r="P81" s="54"/>
      <c r="Q81" s="51">
        <v>0</v>
      </c>
      <c r="R81" s="55">
        <f>+Q81/160</f>
        <v>0</v>
      </c>
      <c r="S81" s="56">
        <f>+Q81*$C81</f>
        <v>0</v>
      </c>
      <c r="T81" s="57"/>
      <c r="U81" s="58">
        <v>0</v>
      </c>
      <c r="V81" s="59">
        <f>+U81/160</f>
        <v>0</v>
      </c>
      <c r="W81" s="60">
        <f>+U81*$C81</f>
        <v>0</v>
      </c>
      <c r="X81" s="54"/>
      <c r="Y81" s="51">
        <v>0</v>
      </c>
      <c r="Z81" s="55">
        <f>+Y81/160</f>
        <v>0</v>
      </c>
      <c r="AA81" s="56">
        <f>+Y81*$C81</f>
        <v>0</v>
      </c>
      <c r="AB81" s="57"/>
      <c r="AC81" s="58">
        <v>0</v>
      </c>
      <c r="AD81" s="59">
        <f>+AC81/160</f>
        <v>0</v>
      </c>
      <c r="AE81" s="60">
        <f>+AC81*$C81</f>
        <v>0</v>
      </c>
      <c r="AF81" s="54"/>
      <c r="AG81" s="51">
        <v>0</v>
      </c>
      <c r="AH81" s="55">
        <f>+AG81/160</f>
        <v>0</v>
      </c>
      <c r="AI81" s="56">
        <f>+AG81*$C81</f>
        <v>0</v>
      </c>
      <c r="AJ81" s="57"/>
      <c r="AK81" s="58">
        <v>0</v>
      </c>
      <c r="AL81" s="59">
        <f>+AK81/160</f>
        <v>0</v>
      </c>
      <c r="AM81" s="60">
        <f>+AK81*$C81</f>
        <v>0</v>
      </c>
      <c r="AN81" s="54"/>
      <c r="AO81" s="51">
        <v>0</v>
      </c>
      <c r="AP81" s="55">
        <f>+AO81/160</f>
        <v>0</v>
      </c>
      <c r="AQ81" s="56">
        <f>+AO81*$C81</f>
        <v>0</v>
      </c>
      <c r="AR81" s="57">
        <f>+D81+H81+L81+P81+T81+X81+AB81+AF81+AJ81+AN81</f>
        <v>0</v>
      </c>
      <c r="AS81" s="61">
        <f t="shared" ref="AS81:AS85" si="36">+E81+I81+M81+Q81+U81+Y81+AC81+AG81+AK81+AO81</f>
        <v>0</v>
      </c>
      <c r="AT81" s="61">
        <f t="shared" ref="AT81:AT82" si="37">+F81+J81+N81+R81+V81+Z81+AD81+AH81+AL81+AP81</f>
        <v>0</v>
      </c>
      <c r="AU81" s="62">
        <f>+G81+K81+O81+S81+W81+AA81+AE81+AI81+AM81+AQ81</f>
        <v>0</v>
      </c>
      <c r="AV81" s="119"/>
      <c r="AW81" s="119"/>
      <c r="AX81" s="119"/>
      <c r="AY81" s="119"/>
      <c r="AZ81" s="119"/>
      <c r="BA81" s="119"/>
      <c r="BB81" s="119"/>
      <c r="BC81" s="119"/>
      <c r="BD81" s="119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19"/>
      <c r="CA81" s="119"/>
    </row>
    <row r="82" spans="1:79" x14ac:dyDescent="0.2">
      <c r="A82" s="150"/>
      <c r="B82" s="151" t="s">
        <v>43</v>
      </c>
      <c r="C82" s="152">
        <f>IF(B77='1. Partner'!$A$9, 47,IF(B77='1. Partner'!$A$10,47,IF(B77='1. Partner'!$A$11,36,IF(B77='1. Partner'!$A$12,53,0))))</f>
        <v>0</v>
      </c>
      <c r="D82" s="50"/>
      <c r="E82" s="51">
        <v>0</v>
      </c>
      <c r="F82" s="52">
        <f>+E82/160</f>
        <v>0</v>
      </c>
      <c r="G82" s="53">
        <f>+E82*$C82</f>
        <v>0</v>
      </c>
      <c r="H82" s="54"/>
      <c r="I82" s="51">
        <v>0</v>
      </c>
      <c r="J82" s="55">
        <f>+I82/160</f>
        <v>0</v>
      </c>
      <c r="K82" s="56">
        <f>+I82*$C82</f>
        <v>0</v>
      </c>
      <c r="L82" s="50"/>
      <c r="M82" s="51">
        <v>0</v>
      </c>
      <c r="N82" s="52">
        <f>+M82/160</f>
        <v>0</v>
      </c>
      <c r="O82" s="53">
        <f>+M82*$C82</f>
        <v>0</v>
      </c>
      <c r="P82" s="54"/>
      <c r="Q82" s="51">
        <v>0</v>
      </c>
      <c r="R82" s="55">
        <f>+Q82/160</f>
        <v>0</v>
      </c>
      <c r="S82" s="56">
        <f>+Q82*$C82</f>
        <v>0</v>
      </c>
      <c r="T82" s="50"/>
      <c r="U82" s="51">
        <v>0</v>
      </c>
      <c r="V82" s="52">
        <f>+U82/160</f>
        <v>0</v>
      </c>
      <c r="W82" s="53">
        <f>+U82*$C82</f>
        <v>0</v>
      </c>
      <c r="X82" s="54"/>
      <c r="Y82" s="51">
        <v>0</v>
      </c>
      <c r="Z82" s="55">
        <f>+Y82/160</f>
        <v>0</v>
      </c>
      <c r="AA82" s="56">
        <f>+Y82*$C82</f>
        <v>0</v>
      </c>
      <c r="AB82" s="50"/>
      <c r="AC82" s="51">
        <v>0</v>
      </c>
      <c r="AD82" s="52">
        <f>+AC82/160</f>
        <v>0</v>
      </c>
      <c r="AE82" s="53">
        <f>+AC82*$C82</f>
        <v>0</v>
      </c>
      <c r="AF82" s="54"/>
      <c r="AG82" s="51">
        <v>0</v>
      </c>
      <c r="AH82" s="55">
        <f>+AG82/160</f>
        <v>0</v>
      </c>
      <c r="AI82" s="56">
        <f>+AG82*$C82</f>
        <v>0</v>
      </c>
      <c r="AJ82" s="50"/>
      <c r="AK82" s="51">
        <v>0</v>
      </c>
      <c r="AL82" s="52">
        <f>+AK82/160</f>
        <v>0</v>
      </c>
      <c r="AM82" s="53">
        <f>+AK82*$C82</f>
        <v>0</v>
      </c>
      <c r="AN82" s="54"/>
      <c r="AO82" s="51">
        <v>0</v>
      </c>
      <c r="AP82" s="55">
        <f>+AO82/160</f>
        <v>0</v>
      </c>
      <c r="AQ82" s="56">
        <f>+AO82*$C82</f>
        <v>0</v>
      </c>
      <c r="AR82" s="50">
        <f t="shared" ref="AR82" si="38">+D82+H82+L82+P82+T82+X82+AB82+AF82+AJ82+AN82</f>
        <v>0</v>
      </c>
      <c r="AS82" s="63">
        <f t="shared" si="36"/>
        <v>0</v>
      </c>
      <c r="AT82" s="63">
        <f t="shared" si="37"/>
        <v>0</v>
      </c>
      <c r="AU82" s="64">
        <f>+G82+K82+O82+S82+W82+AA82+AE82+AI82+AM82+AQ82</f>
        <v>0</v>
      </c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19"/>
      <c r="CA82" s="119"/>
    </row>
    <row r="83" spans="1:79" x14ac:dyDescent="0.2">
      <c r="A83" s="150"/>
      <c r="B83" s="151" t="s">
        <v>44</v>
      </c>
      <c r="C83" s="152">
        <f>IF(B77='1. Partner'!$A$9, 30,IF(B77='1. Partner'!$A$10,30,IF(B77='1. Partner'!$A$11,32,IF(B77='1. Partner'!$A$12,34,0))))</f>
        <v>0</v>
      </c>
      <c r="D83" s="50"/>
      <c r="E83" s="51">
        <v>0</v>
      </c>
      <c r="F83" s="52">
        <f>+E83/160</f>
        <v>0</v>
      </c>
      <c r="G83" s="53">
        <f>+E83*$C83</f>
        <v>0</v>
      </c>
      <c r="H83" s="54"/>
      <c r="I83" s="51">
        <v>0</v>
      </c>
      <c r="J83" s="55">
        <f>+I83/160</f>
        <v>0</v>
      </c>
      <c r="K83" s="56">
        <f>+I83*$C83</f>
        <v>0</v>
      </c>
      <c r="L83" s="50"/>
      <c r="M83" s="51">
        <v>0</v>
      </c>
      <c r="N83" s="52">
        <f>+M83/160</f>
        <v>0</v>
      </c>
      <c r="O83" s="53">
        <f>+M83*$C83</f>
        <v>0</v>
      </c>
      <c r="P83" s="54"/>
      <c r="Q83" s="51">
        <v>0</v>
      </c>
      <c r="R83" s="55">
        <f>+Q83/160</f>
        <v>0</v>
      </c>
      <c r="S83" s="56">
        <f>+Q83*$C83</f>
        <v>0</v>
      </c>
      <c r="T83" s="50"/>
      <c r="U83" s="51">
        <v>0</v>
      </c>
      <c r="V83" s="52">
        <f>+U83/160</f>
        <v>0</v>
      </c>
      <c r="W83" s="53">
        <f>+U83*$C83</f>
        <v>0</v>
      </c>
      <c r="X83" s="54"/>
      <c r="Y83" s="51">
        <v>0</v>
      </c>
      <c r="Z83" s="55">
        <f>+Y83/160</f>
        <v>0</v>
      </c>
      <c r="AA83" s="56">
        <f>+Y83*$C83</f>
        <v>0</v>
      </c>
      <c r="AB83" s="50"/>
      <c r="AC83" s="51">
        <v>0</v>
      </c>
      <c r="AD83" s="52">
        <f>+AC83/160</f>
        <v>0</v>
      </c>
      <c r="AE83" s="53">
        <f>+AC83*$C83</f>
        <v>0</v>
      </c>
      <c r="AF83" s="54"/>
      <c r="AG83" s="51">
        <v>0</v>
      </c>
      <c r="AH83" s="55">
        <f>+AG83/160</f>
        <v>0</v>
      </c>
      <c r="AI83" s="56">
        <f>+AG83*$C83</f>
        <v>0</v>
      </c>
      <c r="AJ83" s="50"/>
      <c r="AK83" s="51">
        <v>0</v>
      </c>
      <c r="AL83" s="52">
        <f>+AK83/160</f>
        <v>0</v>
      </c>
      <c r="AM83" s="53">
        <f>+AK83*$C83</f>
        <v>0</v>
      </c>
      <c r="AN83" s="54"/>
      <c r="AO83" s="51">
        <v>0</v>
      </c>
      <c r="AP83" s="55">
        <f>+AO83/160</f>
        <v>0</v>
      </c>
      <c r="AQ83" s="56">
        <f>+AO83*$C83</f>
        <v>0</v>
      </c>
      <c r="AR83" s="50">
        <f>+D83+H83+L83+P83+T83+X83+AB83+AF83+AJ83+AN83</f>
        <v>0</v>
      </c>
      <c r="AS83" s="63">
        <f t="shared" si="36"/>
        <v>0</v>
      </c>
      <c r="AT83" s="63">
        <f>+F83+J83+N83+R83+V83+Z83+AD83+AH83+AL83+AP83</f>
        <v>0</v>
      </c>
      <c r="AU83" s="64">
        <f>+G83+K83+O83+S83+W83+AA83+AE83+AI83+AM83+AQ83</f>
        <v>0</v>
      </c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</row>
    <row r="84" spans="1:79" ht="16" thickBot="1" x14ac:dyDescent="0.25">
      <c r="A84" s="153"/>
      <c r="B84" s="154" t="s">
        <v>85</v>
      </c>
      <c r="C84" s="155">
        <f>IF(B77='1. Partner'!$A$9, 19.45,IF(B77='1. Partner'!$A$10,0,IF(B77='1. Partner'!$A$11,0,IF(B77='1. Partner'!$A$12,0,0))))</f>
        <v>0</v>
      </c>
      <c r="D84" s="65"/>
      <c r="E84" s="66">
        <v>0</v>
      </c>
      <c r="F84" s="52">
        <f>+E84/160</f>
        <v>0</v>
      </c>
      <c r="G84" s="53">
        <f>+E84*$C84</f>
        <v>0</v>
      </c>
      <c r="H84" s="67"/>
      <c r="I84" s="66">
        <v>0</v>
      </c>
      <c r="J84" s="55">
        <f>+I84/160</f>
        <v>0</v>
      </c>
      <c r="K84" s="56">
        <f>+I84*$C84</f>
        <v>0</v>
      </c>
      <c r="L84" s="65"/>
      <c r="M84" s="66">
        <v>0</v>
      </c>
      <c r="N84" s="52">
        <f>+M84/160</f>
        <v>0</v>
      </c>
      <c r="O84" s="53">
        <f>+M84*$C84</f>
        <v>0</v>
      </c>
      <c r="P84" s="67"/>
      <c r="Q84" s="66">
        <v>0</v>
      </c>
      <c r="R84" s="55">
        <f>+Q84/160</f>
        <v>0</v>
      </c>
      <c r="S84" s="56">
        <f>+Q84*$C84</f>
        <v>0</v>
      </c>
      <c r="T84" s="65"/>
      <c r="U84" s="66">
        <v>0</v>
      </c>
      <c r="V84" s="52">
        <f>+U84/160</f>
        <v>0</v>
      </c>
      <c r="W84" s="53">
        <f>+U84*$C84</f>
        <v>0</v>
      </c>
      <c r="X84" s="67"/>
      <c r="Y84" s="66">
        <v>0</v>
      </c>
      <c r="Z84" s="55">
        <f>+Y84/160</f>
        <v>0</v>
      </c>
      <c r="AA84" s="56">
        <f>+Y84*$C84</f>
        <v>0</v>
      </c>
      <c r="AB84" s="65"/>
      <c r="AC84" s="66">
        <v>0</v>
      </c>
      <c r="AD84" s="52">
        <f>+AC84/160</f>
        <v>0</v>
      </c>
      <c r="AE84" s="53">
        <f>+AC84*$C84</f>
        <v>0</v>
      </c>
      <c r="AF84" s="67"/>
      <c r="AG84" s="66">
        <v>0</v>
      </c>
      <c r="AH84" s="55">
        <f>+AG84/160</f>
        <v>0</v>
      </c>
      <c r="AI84" s="56">
        <f>+AG84*$C84</f>
        <v>0</v>
      </c>
      <c r="AJ84" s="65"/>
      <c r="AK84" s="66">
        <v>0</v>
      </c>
      <c r="AL84" s="52">
        <f>+AK84/160</f>
        <v>0</v>
      </c>
      <c r="AM84" s="53">
        <f>+AK84*$C84</f>
        <v>0</v>
      </c>
      <c r="AN84" s="67"/>
      <c r="AO84" s="66">
        <v>0</v>
      </c>
      <c r="AP84" s="55">
        <f>+AO84/160</f>
        <v>0</v>
      </c>
      <c r="AQ84" s="56">
        <f>+AO84*$C84</f>
        <v>0</v>
      </c>
      <c r="AR84" s="50">
        <f>+D84+H84+L84+P84+T84+X84+AB84+AF84+AJ84+AN84</f>
        <v>0</v>
      </c>
      <c r="AS84" s="63">
        <f t="shared" si="36"/>
        <v>0</v>
      </c>
      <c r="AT84" s="63">
        <f>+F84+J84+N84+R84+V84+Z84+AD84+AH84+AL84+AP84</f>
        <v>0</v>
      </c>
      <c r="AU84" s="64">
        <f>+G84+K84+O84+S84+W84+AA84+AE84+AI84+AM84+AQ84</f>
        <v>0</v>
      </c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  <c r="BI84" s="119"/>
      <c r="BJ84" s="119"/>
      <c r="BK84" s="119"/>
      <c r="BL84" s="119"/>
      <c r="BM84" s="119"/>
      <c r="BN84" s="119"/>
      <c r="BO84" s="119"/>
      <c r="BP84" s="119"/>
      <c r="BQ84" s="119"/>
      <c r="BR84" s="119"/>
      <c r="BS84" s="119"/>
      <c r="BT84" s="119"/>
      <c r="BU84" s="119"/>
      <c r="BV84" s="119"/>
      <c r="BW84" s="119"/>
      <c r="BX84" s="119"/>
      <c r="BY84" s="119"/>
      <c r="BZ84" s="119"/>
      <c r="CA84" s="119"/>
    </row>
    <row r="85" spans="1:79" s="149" customFormat="1" ht="27" customHeight="1" thickBot="1" x14ac:dyDescent="0.25">
      <c r="A85" s="156" t="s">
        <v>61</v>
      </c>
      <c r="B85" s="157" t="s">
        <v>54</v>
      </c>
      <c r="C85" s="158"/>
      <c r="D85" s="68">
        <f>+D80</f>
        <v>0</v>
      </c>
      <c r="E85" s="69"/>
      <c r="F85" s="70">
        <v>0</v>
      </c>
      <c r="G85" s="71">
        <v>0</v>
      </c>
      <c r="H85" s="68">
        <f>+H80</f>
        <v>0</v>
      </c>
      <c r="I85" s="69"/>
      <c r="J85" s="70">
        <v>0</v>
      </c>
      <c r="K85" s="71">
        <v>0</v>
      </c>
      <c r="L85" s="72">
        <f>+L80</f>
        <v>0</v>
      </c>
      <c r="M85" s="69"/>
      <c r="N85" s="70">
        <v>0</v>
      </c>
      <c r="O85" s="73">
        <v>0</v>
      </c>
      <c r="P85" s="68">
        <f>+P80</f>
        <v>0</v>
      </c>
      <c r="Q85" s="69"/>
      <c r="R85" s="70">
        <v>0</v>
      </c>
      <c r="S85" s="73">
        <v>0</v>
      </c>
      <c r="T85" s="68">
        <f>+T80</f>
        <v>0</v>
      </c>
      <c r="U85" s="69"/>
      <c r="V85" s="70">
        <v>0</v>
      </c>
      <c r="W85" s="71">
        <v>0</v>
      </c>
      <c r="X85" s="68">
        <f>+X80</f>
        <v>0</v>
      </c>
      <c r="Y85" s="69"/>
      <c r="Z85" s="70">
        <v>0</v>
      </c>
      <c r="AA85" s="73">
        <v>0</v>
      </c>
      <c r="AB85" s="68">
        <f>+AB80</f>
        <v>0</v>
      </c>
      <c r="AC85" s="69"/>
      <c r="AD85" s="70">
        <v>0</v>
      </c>
      <c r="AE85" s="71">
        <v>0</v>
      </c>
      <c r="AF85" s="68">
        <f>+AF80</f>
        <v>0</v>
      </c>
      <c r="AG85" s="69"/>
      <c r="AH85" s="70">
        <v>0</v>
      </c>
      <c r="AI85" s="73">
        <v>0</v>
      </c>
      <c r="AJ85" s="68">
        <f>+AJ80</f>
        <v>0</v>
      </c>
      <c r="AK85" s="69"/>
      <c r="AL85" s="70">
        <v>0</v>
      </c>
      <c r="AM85" s="71">
        <v>0</v>
      </c>
      <c r="AN85" s="68">
        <f>+AN80</f>
        <v>0</v>
      </c>
      <c r="AO85" s="69"/>
      <c r="AP85" s="70">
        <v>0</v>
      </c>
      <c r="AQ85" s="73">
        <v>0</v>
      </c>
      <c r="AR85" s="68">
        <f>+D85+H85+L85+P85+T85+X85+AB85+AF85+AJ85+AN85</f>
        <v>0</v>
      </c>
      <c r="AS85" s="69">
        <f t="shared" si="36"/>
        <v>0</v>
      </c>
      <c r="AT85" s="69">
        <f t="shared" ref="AT85" si="39">+F85+J85+N85+R85+V85+Z85+AD85+AH85+AL85+AP85</f>
        <v>0</v>
      </c>
      <c r="AU85" s="74">
        <f t="shared" ref="AU85" si="40">+G85+K85+O85+S85+W85+AA85+AE85+AI85+AM85+AQ85</f>
        <v>0</v>
      </c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  <c r="BH85" s="119"/>
      <c r="BI85" s="119"/>
      <c r="BJ85" s="119"/>
      <c r="BK85" s="119"/>
      <c r="BL85" s="119"/>
      <c r="BM85" s="119"/>
      <c r="BN85" s="119"/>
      <c r="BO85" s="119"/>
      <c r="BP85" s="119"/>
      <c r="BQ85" s="119"/>
      <c r="BR85" s="119"/>
      <c r="BS85" s="119"/>
      <c r="BT85" s="119"/>
      <c r="BU85" s="119"/>
      <c r="BV85" s="119"/>
      <c r="BW85" s="119"/>
      <c r="BX85" s="119"/>
      <c r="BY85" s="119"/>
      <c r="BZ85" s="119"/>
      <c r="CA85" s="119"/>
    </row>
    <row r="86" spans="1:79" s="149" customFormat="1" ht="27.75" customHeight="1" x14ac:dyDescent="0.2">
      <c r="A86" s="144" t="s">
        <v>3</v>
      </c>
      <c r="B86" s="145" t="s">
        <v>53</v>
      </c>
      <c r="C86" s="159"/>
      <c r="D86" s="75">
        <f>+D80</f>
        <v>0</v>
      </c>
      <c r="E86" s="147"/>
      <c r="F86" s="76"/>
      <c r="G86" s="77">
        <f>+G87+G88</f>
        <v>0</v>
      </c>
      <c r="H86" s="160">
        <f>+H80</f>
        <v>0</v>
      </c>
      <c r="I86" s="147"/>
      <c r="J86" s="76"/>
      <c r="K86" s="78">
        <f>+K87+K88</f>
        <v>0</v>
      </c>
      <c r="L86" s="75">
        <f>+L80</f>
        <v>0</v>
      </c>
      <c r="M86" s="147"/>
      <c r="N86" s="76"/>
      <c r="O86" s="77">
        <f>+O87+O88</f>
        <v>0</v>
      </c>
      <c r="P86" s="160">
        <f>+P80</f>
        <v>0</v>
      </c>
      <c r="Q86" s="147"/>
      <c r="R86" s="76"/>
      <c r="S86" s="78">
        <f>+S87+S88</f>
        <v>0</v>
      </c>
      <c r="T86" s="75">
        <f>+T80</f>
        <v>0</v>
      </c>
      <c r="U86" s="147"/>
      <c r="V86" s="76"/>
      <c r="W86" s="77">
        <f>+W87+W88</f>
        <v>0</v>
      </c>
      <c r="X86" s="160">
        <f>+X80</f>
        <v>0</v>
      </c>
      <c r="Y86" s="147"/>
      <c r="Z86" s="76"/>
      <c r="AA86" s="78">
        <f>+AA87+AA88</f>
        <v>0</v>
      </c>
      <c r="AB86" s="75">
        <f>+AB80</f>
        <v>0</v>
      </c>
      <c r="AC86" s="147"/>
      <c r="AD86" s="76"/>
      <c r="AE86" s="77">
        <f>+AE87+AE88</f>
        <v>0</v>
      </c>
      <c r="AF86" s="160">
        <f>+AF80</f>
        <v>0</v>
      </c>
      <c r="AG86" s="147"/>
      <c r="AH86" s="76"/>
      <c r="AI86" s="78">
        <f>+AI87+AI88</f>
        <v>0</v>
      </c>
      <c r="AJ86" s="75">
        <f>+AJ80</f>
        <v>0</v>
      </c>
      <c r="AK86" s="147"/>
      <c r="AL86" s="76"/>
      <c r="AM86" s="77">
        <f>+AM87+AM88</f>
        <v>0</v>
      </c>
      <c r="AN86" s="160">
        <f>+AN80</f>
        <v>0</v>
      </c>
      <c r="AO86" s="147"/>
      <c r="AP86" s="76"/>
      <c r="AQ86" s="78">
        <f>+AQ87+AQ88</f>
        <v>0</v>
      </c>
      <c r="AR86" s="161">
        <f>+AR80</f>
        <v>0</v>
      </c>
      <c r="AS86" s="76"/>
      <c r="AT86" s="76"/>
      <c r="AU86" s="78">
        <f>+AU87+AU88</f>
        <v>0</v>
      </c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19"/>
      <c r="BW86" s="119"/>
      <c r="BX86" s="119"/>
      <c r="BY86" s="119"/>
      <c r="BZ86" s="119"/>
      <c r="CA86" s="119"/>
    </row>
    <row r="87" spans="1:79" x14ac:dyDescent="0.2">
      <c r="A87" s="150"/>
      <c r="B87" s="151" t="s">
        <v>84</v>
      </c>
      <c r="C87" s="152">
        <f>IF(B77='1. Partner'!$A$9, 34.6,IF(B77='1. Partner'!$A$10,0,IF(B77='1. Partner'!$A$11,0,0)))</f>
        <v>0</v>
      </c>
      <c r="D87" s="50"/>
      <c r="E87" s="51">
        <v>0</v>
      </c>
      <c r="F87" s="52">
        <f>+E87/160</f>
        <v>0</v>
      </c>
      <c r="G87" s="53">
        <f>+E87*$C87</f>
        <v>0</v>
      </c>
      <c r="H87" s="54"/>
      <c r="I87" s="51">
        <v>0</v>
      </c>
      <c r="J87" s="55">
        <f>+I87/160</f>
        <v>0</v>
      </c>
      <c r="K87" s="56">
        <f>+I87*$C87</f>
        <v>0</v>
      </c>
      <c r="L87" s="50"/>
      <c r="M87" s="51">
        <v>0</v>
      </c>
      <c r="N87" s="52">
        <f>+M87/160</f>
        <v>0</v>
      </c>
      <c r="O87" s="53">
        <f>+M87*$C87</f>
        <v>0</v>
      </c>
      <c r="P87" s="54"/>
      <c r="Q87" s="51">
        <v>0</v>
      </c>
      <c r="R87" s="55">
        <f>+Q87/160</f>
        <v>0</v>
      </c>
      <c r="S87" s="56">
        <f>+Q87*$C87</f>
        <v>0</v>
      </c>
      <c r="T87" s="50"/>
      <c r="U87" s="51">
        <v>0</v>
      </c>
      <c r="V87" s="52">
        <f>+U87/160</f>
        <v>0</v>
      </c>
      <c r="W87" s="53">
        <f>+U87*$C87</f>
        <v>0</v>
      </c>
      <c r="X87" s="54"/>
      <c r="Y87" s="51">
        <v>0</v>
      </c>
      <c r="Z87" s="55">
        <f>+Y87/160</f>
        <v>0</v>
      </c>
      <c r="AA87" s="56">
        <f>+Y87*$C87</f>
        <v>0</v>
      </c>
      <c r="AB87" s="50"/>
      <c r="AC87" s="51">
        <v>0</v>
      </c>
      <c r="AD87" s="52">
        <f>+AC87/160</f>
        <v>0</v>
      </c>
      <c r="AE87" s="53">
        <f>+AC87*$C87</f>
        <v>0</v>
      </c>
      <c r="AF87" s="54"/>
      <c r="AG87" s="51">
        <v>0</v>
      </c>
      <c r="AH87" s="55">
        <f>+AG87/160</f>
        <v>0</v>
      </c>
      <c r="AI87" s="56">
        <f>+AG87*$C87</f>
        <v>0</v>
      </c>
      <c r="AJ87" s="50"/>
      <c r="AK87" s="51">
        <v>0</v>
      </c>
      <c r="AL87" s="52">
        <f>+AK87/160</f>
        <v>0</v>
      </c>
      <c r="AM87" s="53">
        <f>+AK87*$C87</f>
        <v>0</v>
      </c>
      <c r="AN87" s="54"/>
      <c r="AO87" s="51">
        <v>0</v>
      </c>
      <c r="AP87" s="55">
        <f>+AO87/160</f>
        <v>0</v>
      </c>
      <c r="AQ87" s="56">
        <f>+AO87*$C87</f>
        <v>0</v>
      </c>
      <c r="AR87" s="50">
        <f>+D87+H87+L87+P87+T87+X87+AB87+AF87+AJ87+AN87</f>
        <v>0</v>
      </c>
      <c r="AS87" s="63">
        <f t="shared" ref="AS87:AS88" si="41">+E87+I87+M87+Q87+U87+Y87+AC87+AG87+AK87+AO87</f>
        <v>0</v>
      </c>
      <c r="AT87" s="63">
        <f t="shared" ref="AT87:AT88" si="42">+F87+J87+N87+R87+V87+Z87+AD87+AH87+AL87+AP87</f>
        <v>0</v>
      </c>
      <c r="AU87" s="64">
        <f t="shared" ref="AU87:AU88" si="43">+G87+K87+O87+S87+W87+AA87+AE87+AI87+AM87+AQ87</f>
        <v>0</v>
      </c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19"/>
    </row>
    <row r="88" spans="1:79" ht="16" thickBot="1" x14ac:dyDescent="0.25">
      <c r="A88" s="162"/>
      <c r="B88" s="163" t="s">
        <v>83</v>
      </c>
      <c r="C88" s="164">
        <f>IF(B77='1. Partner'!$A$9, 19.45,IF(B77='1. Partner'!$A$10,0,IF(B77='1. Partner'!$A$11,0,0)))</f>
        <v>0</v>
      </c>
      <c r="D88" s="79"/>
      <c r="E88" s="80">
        <v>0</v>
      </c>
      <c r="F88" s="81">
        <f>+E88/160</f>
        <v>0</v>
      </c>
      <c r="G88" s="82">
        <f>+E88*$C88</f>
        <v>0</v>
      </c>
      <c r="H88" s="83"/>
      <c r="I88" s="80">
        <v>0</v>
      </c>
      <c r="J88" s="84">
        <f>+I88/160</f>
        <v>0</v>
      </c>
      <c r="K88" s="85">
        <f>+I88*$C88</f>
        <v>0</v>
      </c>
      <c r="L88" s="79"/>
      <c r="M88" s="80">
        <v>0</v>
      </c>
      <c r="N88" s="81">
        <f>+M88/160</f>
        <v>0</v>
      </c>
      <c r="O88" s="82">
        <f>+M88*$C88</f>
        <v>0</v>
      </c>
      <c r="P88" s="83"/>
      <c r="Q88" s="80">
        <v>0</v>
      </c>
      <c r="R88" s="84">
        <f>+Q88/160</f>
        <v>0</v>
      </c>
      <c r="S88" s="85">
        <f>+Q88*$C88</f>
        <v>0</v>
      </c>
      <c r="T88" s="79"/>
      <c r="U88" s="80">
        <v>0</v>
      </c>
      <c r="V88" s="81">
        <f>+U88/160</f>
        <v>0</v>
      </c>
      <c r="W88" s="82">
        <f>+U88*$C88</f>
        <v>0</v>
      </c>
      <c r="X88" s="83"/>
      <c r="Y88" s="80">
        <v>0</v>
      </c>
      <c r="Z88" s="84">
        <f>+Y88/160</f>
        <v>0</v>
      </c>
      <c r="AA88" s="85">
        <f>+Y88*$C88</f>
        <v>0</v>
      </c>
      <c r="AB88" s="79"/>
      <c r="AC88" s="80">
        <v>0</v>
      </c>
      <c r="AD88" s="81">
        <f>+AC88/160</f>
        <v>0</v>
      </c>
      <c r="AE88" s="82">
        <f>+AC88*$C88</f>
        <v>0</v>
      </c>
      <c r="AF88" s="83"/>
      <c r="AG88" s="80">
        <v>0</v>
      </c>
      <c r="AH88" s="84">
        <f>+AG88/160</f>
        <v>0</v>
      </c>
      <c r="AI88" s="85">
        <f>+AG88*$C88</f>
        <v>0</v>
      </c>
      <c r="AJ88" s="79"/>
      <c r="AK88" s="80">
        <v>0</v>
      </c>
      <c r="AL88" s="81">
        <f>+AK88/160</f>
        <v>0</v>
      </c>
      <c r="AM88" s="82">
        <f>+AK88*$C88</f>
        <v>0</v>
      </c>
      <c r="AN88" s="83"/>
      <c r="AO88" s="80">
        <v>0</v>
      </c>
      <c r="AP88" s="84">
        <f>+AO88/160</f>
        <v>0</v>
      </c>
      <c r="AQ88" s="85">
        <f>+AO88*$C88</f>
        <v>0</v>
      </c>
      <c r="AR88" s="79">
        <f>+D88+H88+L88+P88+T88+X88+AB88+AF88+AJ88+AN88</f>
        <v>0</v>
      </c>
      <c r="AS88" s="86">
        <f t="shared" si="41"/>
        <v>0</v>
      </c>
      <c r="AT88" s="86">
        <f t="shared" si="42"/>
        <v>0</v>
      </c>
      <c r="AU88" s="87">
        <f t="shared" si="43"/>
        <v>0</v>
      </c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</row>
    <row r="89" spans="1:79" s="149" customFormat="1" x14ac:dyDescent="0.2">
      <c r="A89" s="144" t="s">
        <v>4</v>
      </c>
      <c r="B89" s="145" t="s">
        <v>59</v>
      </c>
      <c r="C89" s="159"/>
      <c r="D89" s="161">
        <f>+D80</f>
        <v>0</v>
      </c>
      <c r="E89" s="147"/>
      <c r="F89" s="147"/>
      <c r="G89" s="77">
        <f>+G90+G91+G92+G93+G94+G95+G96+G97+G98</f>
        <v>0</v>
      </c>
      <c r="H89" s="88">
        <f>++H80</f>
        <v>0</v>
      </c>
      <c r="I89" s="147"/>
      <c r="J89" s="147"/>
      <c r="K89" s="77">
        <f>+K90+K91+K92+K93+K94+K95+K96+K97+K98</f>
        <v>0</v>
      </c>
      <c r="L89" s="161">
        <f>+L80</f>
        <v>0</v>
      </c>
      <c r="M89" s="147"/>
      <c r="N89" s="147"/>
      <c r="O89" s="77">
        <f>+O90+O91+O92+O93+O94+O95+O96+O97+O98</f>
        <v>0</v>
      </c>
      <c r="P89" s="88">
        <f>++P80</f>
        <v>0</v>
      </c>
      <c r="Q89" s="147"/>
      <c r="R89" s="147"/>
      <c r="S89" s="77">
        <f>+S90+S91+S92+S93+S94+S95+S96+S97+S98</f>
        <v>0</v>
      </c>
      <c r="T89" s="161">
        <f>+T80</f>
        <v>0</v>
      </c>
      <c r="U89" s="147"/>
      <c r="V89" s="147"/>
      <c r="W89" s="77">
        <f>+W90+W91+W92+W93+W94+W95+W96+W97+W98</f>
        <v>0</v>
      </c>
      <c r="X89" s="88">
        <f>++X80</f>
        <v>0</v>
      </c>
      <c r="Y89" s="147"/>
      <c r="Z89" s="147"/>
      <c r="AA89" s="77">
        <f>+AA90+AA91+AA92+AA93+AA94+AA95+AA96+AA97+AA98</f>
        <v>0</v>
      </c>
      <c r="AB89" s="161">
        <f>+AB80</f>
        <v>0</v>
      </c>
      <c r="AC89" s="147"/>
      <c r="AD89" s="147"/>
      <c r="AE89" s="77">
        <f>+AE90+AE91+AE92+AE93+AE94+AE95+AE96+AE97+AE98</f>
        <v>0</v>
      </c>
      <c r="AF89" s="88">
        <f>++AF80</f>
        <v>0</v>
      </c>
      <c r="AG89" s="147"/>
      <c r="AH89" s="147"/>
      <c r="AI89" s="77">
        <f>+AI90+AI91+AI92+AI93+AI94+AI95+AI96+AI97+AI98</f>
        <v>0</v>
      </c>
      <c r="AJ89" s="161">
        <f>+AJ80</f>
        <v>0</v>
      </c>
      <c r="AK89" s="147"/>
      <c r="AL89" s="147"/>
      <c r="AM89" s="77">
        <f>+AM90+AM91+AM92+AM93+AM94+AM95+AM96+AM97+AM98</f>
        <v>0</v>
      </c>
      <c r="AN89" s="88">
        <f>++AN80</f>
        <v>0</v>
      </c>
      <c r="AO89" s="147"/>
      <c r="AP89" s="147"/>
      <c r="AQ89" s="77">
        <f>+AQ90+AQ91+AQ92+AQ93+AQ94+AQ95+AQ96+AQ97+AQ98</f>
        <v>0</v>
      </c>
      <c r="AR89" s="165"/>
      <c r="AS89" s="147"/>
      <c r="AT89" s="147"/>
      <c r="AU89" s="77">
        <f>+AU90+AU91+AU92+AU93+AU94+AU95+AU96+AU97+AU98</f>
        <v>0</v>
      </c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19"/>
      <c r="BO89" s="119"/>
      <c r="BP89" s="119"/>
      <c r="BQ89" s="119"/>
      <c r="BR89" s="119"/>
      <c r="BS89" s="119"/>
      <c r="BT89" s="119"/>
      <c r="BU89" s="119"/>
      <c r="BV89" s="119"/>
      <c r="BW89" s="119"/>
      <c r="BX89" s="119"/>
      <c r="BY89" s="119"/>
      <c r="BZ89" s="119"/>
      <c r="CA89" s="119"/>
    </row>
    <row r="90" spans="1:79" x14ac:dyDescent="0.2">
      <c r="A90" s="150" t="s">
        <v>5</v>
      </c>
      <c r="B90" s="151"/>
      <c r="C90" s="166"/>
      <c r="D90" s="50"/>
      <c r="E90" s="167"/>
      <c r="F90" s="167"/>
      <c r="G90" s="89">
        <v>0</v>
      </c>
      <c r="H90" s="54"/>
      <c r="I90" s="168"/>
      <c r="J90" s="168"/>
      <c r="K90" s="90">
        <v>0</v>
      </c>
      <c r="L90" s="50"/>
      <c r="M90" s="167"/>
      <c r="N90" s="167"/>
      <c r="O90" s="89">
        <v>0</v>
      </c>
      <c r="P90" s="54"/>
      <c r="Q90" s="168"/>
      <c r="R90" s="168"/>
      <c r="S90" s="90">
        <v>0</v>
      </c>
      <c r="T90" s="50"/>
      <c r="U90" s="167"/>
      <c r="V90" s="167"/>
      <c r="W90" s="89">
        <v>0</v>
      </c>
      <c r="X90" s="54"/>
      <c r="Y90" s="168"/>
      <c r="Z90" s="168"/>
      <c r="AA90" s="90">
        <v>0</v>
      </c>
      <c r="AB90" s="50"/>
      <c r="AC90" s="167"/>
      <c r="AD90" s="167"/>
      <c r="AE90" s="89">
        <v>0</v>
      </c>
      <c r="AF90" s="54"/>
      <c r="AG90" s="168"/>
      <c r="AH90" s="168"/>
      <c r="AI90" s="90">
        <v>0</v>
      </c>
      <c r="AJ90" s="50"/>
      <c r="AK90" s="167"/>
      <c r="AL90" s="167"/>
      <c r="AM90" s="89">
        <v>0</v>
      </c>
      <c r="AN90" s="54"/>
      <c r="AO90" s="168"/>
      <c r="AP90" s="168"/>
      <c r="AQ90" s="90">
        <v>0</v>
      </c>
      <c r="AR90" s="50">
        <f t="shared" ref="AR90:AR98" si="44">+D90+H90+L90+P90+T90+X90+AB90+AF90+AJ90+AN90</f>
        <v>0</v>
      </c>
      <c r="AS90" s="63">
        <f t="shared" ref="AS90:AS98" si="45">+E90+I90+M90+Q90+U90+Y90+AC90+AG90+AK90+AO90</f>
        <v>0</v>
      </c>
      <c r="AT90" s="63">
        <f t="shared" ref="AT90:AT98" si="46">+F90+J90+N90+R90+V90+Z90+AD90+AH90+AL90+AP90</f>
        <v>0</v>
      </c>
      <c r="AU90" s="64">
        <f t="shared" ref="AU90:AU98" si="47">+G90+K90+O90+S90+W90+AA90+AE90+AI90+AM90+AQ90</f>
        <v>0</v>
      </c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9"/>
      <c r="BJ90" s="119"/>
      <c r="BK90" s="119"/>
      <c r="BL90" s="119"/>
      <c r="BM90" s="119"/>
      <c r="BN90" s="119"/>
      <c r="BO90" s="119"/>
      <c r="BP90" s="119"/>
      <c r="BQ90" s="119"/>
      <c r="BR90" s="119"/>
      <c r="BS90" s="119"/>
      <c r="BT90" s="119"/>
      <c r="BU90" s="119"/>
      <c r="BV90" s="119"/>
      <c r="BW90" s="119"/>
      <c r="BX90" s="119"/>
      <c r="BY90" s="119"/>
      <c r="BZ90" s="119"/>
      <c r="CA90" s="119"/>
    </row>
    <row r="91" spans="1:79" x14ac:dyDescent="0.2">
      <c r="A91" s="150" t="s">
        <v>6</v>
      </c>
      <c r="B91" s="151"/>
      <c r="C91" s="166"/>
      <c r="D91" s="50"/>
      <c r="E91" s="167"/>
      <c r="F91" s="167"/>
      <c r="G91" s="89">
        <v>0</v>
      </c>
      <c r="H91" s="54"/>
      <c r="I91" s="168"/>
      <c r="J91" s="168"/>
      <c r="K91" s="90">
        <v>0</v>
      </c>
      <c r="L91" s="50"/>
      <c r="M91" s="167"/>
      <c r="N91" s="167"/>
      <c r="O91" s="89">
        <v>0</v>
      </c>
      <c r="P91" s="54"/>
      <c r="Q91" s="168"/>
      <c r="R91" s="168"/>
      <c r="S91" s="90">
        <v>0</v>
      </c>
      <c r="T91" s="50"/>
      <c r="U91" s="167"/>
      <c r="V91" s="167"/>
      <c r="W91" s="89">
        <v>0</v>
      </c>
      <c r="X91" s="54"/>
      <c r="Y91" s="168"/>
      <c r="Z91" s="168"/>
      <c r="AA91" s="90">
        <v>0</v>
      </c>
      <c r="AB91" s="50"/>
      <c r="AC91" s="167"/>
      <c r="AD91" s="167"/>
      <c r="AE91" s="89">
        <v>0</v>
      </c>
      <c r="AF91" s="54"/>
      <c r="AG91" s="168"/>
      <c r="AH91" s="168"/>
      <c r="AI91" s="90">
        <v>0</v>
      </c>
      <c r="AJ91" s="50"/>
      <c r="AK91" s="167"/>
      <c r="AL91" s="167"/>
      <c r="AM91" s="89">
        <v>0</v>
      </c>
      <c r="AN91" s="54"/>
      <c r="AO91" s="168"/>
      <c r="AP91" s="168"/>
      <c r="AQ91" s="90">
        <v>0</v>
      </c>
      <c r="AR91" s="50">
        <f t="shared" si="44"/>
        <v>0</v>
      </c>
      <c r="AS91" s="63">
        <f t="shared" si="45"/>
        <v>0</v>
      </c>
      <c r="AT91" s="63">
        <f t="shared" si="46"/>
        <v>0</v>
      </c>
      <c r="AU91" s="64">
        <f t="shared" si="47"/>
        <v>0</v>
      </c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9"/>
      <c r="BJ91" s="119"/>
      <c r="BK91" s="119"/>
      <c r="BL91" s="119"/>
      <c r="BM91" s="119"/>
      <c r="BN91" s="119"/>
      <c r="BO91" s="119"/>
      <c r="BP91" s="119"/>
      <c r="BQ91" s="119"/>
      <c r="BR91" s="119"/>
      <c r="BS91" s="119"/>
      <c r="BT91" s="119"/>
      <c r="BU91" s="119"/>
      <c r="BV91" s="119"/>
      <c r="BW91" s="119"/>
      <c r="BX91" s="119"/>
      <c r="BY91" s="119"/>
      <c r="BZ91" s="119"/>
      <c r="CA91" s="119"/>
    </row>
    <row r="92" spans="1:79" x14ac:dyDescent="0.2">
      <c r="A92" s="150" t="s">
        <v>7</v>
      </c>
      <c r="B92" s="151"/>
      <c r="C92" s="166"/>
      <c r="D92" s="50"/>
      <c r="E92" s="167"/>
      <c r="F92" s="167"/>
      <c r="G92" s="89">
        <v>0</v>
      </c>
      <c r="H92" s="54"/>
      <c r="I92" s="168"/>
      <c r="J92" s="168"/>
      <c r="K92" s="90">
        <v>0</v>
      </c>
      <c r="L92" s="50"/>
      <c r="M92" s="167"/>
      <c r="N92" s="167"/>
      <c r="O92" s="89">
        <v>0</v>
      </c>
      <c r="P92" s="54"/>
      <c r="Q92" s="168"/>
      <c r="R92" s="168"/>
      <c r="S92" s="90">
        <v>0</v>
      </c>
      <c r="T92" s="50"/>
      <c r="U92" s="167"/>
      <c r="V92" s="167"/>
      <c r="W92" s="89">
        <v>0</v>
      </c>
      <c r="X92" s="54"/>
      <c r="Y92" s="168"/>
      <c r="Z92" s="168"/>
      <c r="AA92" s="90">
        <v>0</v>
      </c>
      <c r="AB92" s="50"/>
      <c r="AC92" s="167"/>
      <c r="AD92" s="167"/>
      <c r="AE92" s="89">
        <v>0</v>
      </c>
      <c r="AF92" s="54"/>
      <c r="AG92" s="168"/>
      <c r="AH92" s="168"/>
      <c r="AI92" s="90">
        <v>0</v>
      </c>
      <c r="AJ92" s="50"/>
      <c r="AK92" s="167"/>
      <c r="AL92" s="167"/>
      <c r="AM92" s="89">
        <v>0</v>
      </c>
      <c r="AN92" s="54"/>
      <c r="AO92" s="168"/>
      <c r="AP92" s="168"/>
      <c r="AQ92" s="90">
        <v>0</v>
      </c>
      <c r="AR92" s="50">
        <f t="shared" si="44"/>
        <v>0</v>
      </c>
      <c r="AS92" s="63">
        <f t="shared" si="45"/>
        <v>0</v>
      </c>
      <c r="AT92" s="63">
        <f t="shared" si="46"/>
        <v>0</v>
      </c>
      <c r="AU92" s="64">
        <f t="shared" si="47"/>
        <v>0</v>
      </c>
      <c r="AV92" s="119"/>
      <c r="AW92" s="119"/>
      <c r="AX92" s="119"/>
      <c r="AY92" s="119"/>
      <c r="AZ92" s="119"/>
      <c r="BA92" s="119"/>
      <c r="BB92" s="119"/>
      <c r="BC92" s="119"/>
      <c r="BD92" s="119"/>
      <c r="BE92" s="119"/>
      <c r="BF92" s="119"/>
      <c r="BG92" s="119"/>
      <c r="BH92" s="119"/>
      <c r="BI92" s="119"/>
      <c r="BJ92" s="119"/>
      <c r="BK92" s="119"/>
      <c r="BL92" s="119"/>
      <c r="BM92" s="119"/>
      <c r="BN92" s="119"/>
      <c r="BO92" s="119"/>
      <c r="BP92" s="119"/>
      <c r="BQ92" s="119"/>
      <c r="BR92" s="119"/>
      <c r="BS92" s="119"/>
      <c r="BT92" s="119"/>
      <c r="BU92" s="119"/>
      <c r="BV92" s="119"/>
      <c r="BW92" s="119"/>
      <c r="BX92" s="119"/>
      <c r="BY92" s="119"/>
      <c r="BZ92" s="119"/>
      <c r="CA92" s="119"/>
    </row>
    <row r="93" spans="1:79" x14ac:dyDescent="0.2">
      <c r="A93" s="150" t="s">
        <v>8</v>
      </c>
      <c r="B93" s="151"/>
      <c r="C93" s="166"/>
      <c r="D93" s="50"/>
      <c r="E93" s="167"/>
      <c r="F93" s="167"/>
      <c r="G93" s="89">
        <v>0</v>
      </c>
      <c r="H93" s="54"/>
      <c r="I93" s="168"/>
      <c r="J93" s="168"/>
      <c r="K93" s="90">
        <v>0</v>
      </c>
      <c r="L93" s="50"/>
      <c r="M93" s="167"/>
      <c r="N93" s="167"/>
      <c r="O93" s="89">
        <v>0</v>
      </c>
      <c r="P93" s="54"/>
      <c r="Q93" s="168"/>
      <c r="R93" s="168"/>
      <c r="S93" s="90">
        <v>0</v>
      </c>
      <c r="T93" s="50"/>
      <c r="U93" s="167"/>
      <c r="V93" s="167"/>
      <c r="W93" s="89">
        <v>0</v>
      </c>
      <c r="X93" s="54"/>
      <c r="Y93" s="168"/>
      <c r="Z93" s="168"/>
      <c r="AA93" s="90">
        <v>0</v>
      </c>
      <c r="AB93" s="50"/>
      <c r="AC93" s="167"/>
      <c r="AD93" s="167"/>
      <c r="AE93" s="89">
        <v>0</v>
      </c>
      <c r="AF93" s="54"/>
      <c r="AG93" s="168"/>
      <c r="AH93" s="168"/>
      <c r="AI93" s="90">
        <v>0</v>
      </c>
      <c r="AJ93" s="50"/>
      <c r="AK93" s="167"/>
      <c r="AL93" s="167"/>
      <c r="AM93" s="89">
        <v>0</v>
      </c>
      <c r="AN93" s="54"/>
      <c r="AO93" s="168"/>
      <c r="AP93" s="168"/>
      <c r="AQ93" s="90">
        <v>0</v>
      </c>
      <c r="AR93" s="50">
        <f t="shared" si="44"/>
        <v>0</v>
      </c>
      <c r="AS93" s="63">
        <f t="shared" si="45"/>
        <v>0</v>
      </c>
      <c r="AT93" s="63">
        <f t="shared" si="46"/>
        <v>0</v>
      </c>
      <c r="AU93" s="64">
        <f t="shared" si="47"/>
        <v>0</v>
      </c>
      <c r="AV93" s="119"/>
      <c r="AW93" s="119"/>
      <c r="AX93" s="119"/>
      <c r="AY93" s="119"/>
      <c r="AZ93" s="119"/>
      <c r="BA93" s="119"/>
      <c r="BB93" s="119"/>
      <c r="BC93" s="119"/>
      <c r="BD93" s="119"/>
      <c r="BE93" s="119"/>
      <c r="BF93" s="119"/>
      <c r="BG93" s="119"/>
      <c r="BH93" s="119"/>
      <c r="BI93" s="119"/>
      <c r="BJ93" s="119"/>
      <c r="BK93" s="119"/>
      <c r="BL93" s="119"/>
      <c r="BM93" s="119"/>
      <c r="BN93" s="119"/>
      <c r="BO93" s="119"/>
      <c r="BP93" s="119"/>
      <c r="BQ93" s="119"/>
      <c r="BR93" s="119"/>
      <c r="BS93" s="119"/>
      <c r="BT93" s="119"/>
      <c r="BU93" s="119"/>
      <c r="BV93" s="119"/>
      <c r="BW93" s="119"/>
      <c r="BX93" s="119"/>
      <c r="BY93" s="119"/>
      <c r="BZ93" s="119"/>
      <c r="CA93" s="119"/>
    </row>
    <row r="94" spans="1:79" x14ac:dyDescent="0.2">
      <c r="A94" s="150" t="s">
        <v>9</v>
      </c>
      <c r="B94" s="151"/>
      <c r="C94" s="166"/>
      <c r="D94" s="50"/>
      <c r="E94" s="167"/>
      <c r="F94" s="167"/>
      <c r="G94" s="89">
        <v>0</v>
      </c>
      <c r="H94" s="54"/>
      <c r="I94" s="168"/>
      <c r="J94" s="168"/>
      <c r="K94" s="90">
        <v>0</v>
      </c>
      <c r="L94" s="50"/>
      <c r="M94" s="167"/>
      <c r="N94" s="167"/>
      <c r="O94" s="89">
        <v>0</v>
      </c>
      <c r="P94" s="54"/>
      <c r="Q94" s="168"/>
      <c r="R94" s="168"/>
      <c r="S94" s="90">
        <v>0</v>
      </c>
      <c r="T94" s="50"/>
      <c r="U94" s="167"/>
      <c r="V94" s="167"/>
      <c r="W94" s="89">
        <v>0</v>
      </c>
      <c r="X94" s="54"/>
      <c r="Y94" s="168"/>
      <c r="Z94" s="168"/>
      <c r="AA94" s="90">
        <v>0</v>
      </c>
      <c r="AB94" s="50"/>
      <c r="AC94" s="167"/>
      <c r="AD94" s="167"/>
      <c r="AE94" s="89">
        <v>0</v>
      </c>
      <c r="AF94" s="54"/>
      <c r="AG94" s="168"/>
      <c r="AH94" s="168"/>
      <c r="AI94" s="90">
        <v>0</v>
      </c>
      <c r="AJ94" s="50"/>
      <c r="AK94" s="167"/>
      <c r="AL94" s="167"/>
      <c r="AM94" s="89">
        <v>0</v>
      </c>
      <c r="AN94" s="54"/>
      <c r="AO94" s="168"/>
      <c r="AP94" s="168"/>
      <c r="AQ94" s="90">
        <v>0</v>
      </c>
      <c r="AR94" s="50">
        <f t="shared" si="44"/>
        <v>0</v>
      </c>
      <c r="AS94" s="63">
        <f t="shared" si="45"/>
        <v>0</v>
      </c>
      <c r="AT94" s="63">
        <f t="shared" si="46"/>
        <v>0</v>
      </c>
      <c r="AU94" s="64">
        <f t="shared" si="47"/>
        <v>0</v>
      </c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119"/>
      <c r="BH94" s="119"/>
      <c r="BI94" s="119"/>
      <c r="BJ94" s="119"/>
      <c r="BK94" s="119"/>
      <c r="BL94" s="119"/>
      <c r="BM94" s="119"/>
      <c r="BN94" s="119"/>
      <c r="BO94" s="119"/>
      <c r="BP94" s="119"/>
      <c r="BQ94" s="119"/>
      <c r="BR94" s="119"/>
      <c r="BS94" s="119"/>
      <c r="BT94" s="119"/>
      <c r="BU94" s="119"/>
      <c r="BV94" s="119"/>
      <c r="BW94" s="119"/>
      <c r="BX94" s="119"/>
      <c r="BY94" s="119"/>
      <c r="BZ94" s="119"/>
      <c r="CA94" s="119"/>
    </row>
    <row r="95" spans="1:79" x14ac:dyDescent="0.2">
      <c r="A95" s="150" t="s">
        <v>10</v>
      </c>
      <c r="B95" s="151"/>
      <c r="C95" s="166"/>
      <c r="D95" s="50"/>
      <c r="E95" s="167"/>
      <c r="F95" s="167"/>
      <c r="G95" s="89">
        <v>0</v>
      </c>
      <c r="H95" s="54"/>
      <c r="I95" s="168"/>
      <c r="J95" s="168"/>
      <c r="K95" s="90">
        <v>0</v>
      </c>
      <c r="L95" s="50"/>
      <c r="M95" s="167"/>
      <c r="N95" s="167"/>
      <c r="O95" s="89">
        <v>0</v>
      </c>
      <c r="P95" s="54"/>
      <c r="Q95" s="168"/>
      <c r="R95" s="168"/>
      <c r="S95" s="90">
        <v>0</v>
      </c>
      <c r="T95" s="50"/>
      <c r="U95" s="167"/>
      <c r="V95" s="167"/>
      <c r="W95" s="89">
        <v>0</v>
      </c>
      <c r="X95" s="54"/>
      <c r="Y95" s="168"/>
      <c r="Z95" s="168"/>
      <c r="AA95" s="90">
        <v>0</v>
      </c>
      <c r="AB95" s="50"/>
      <c r="AC95" s="167"/>
      <c r="AD95" s="167"/>
      <c r="AE95" s="89">
        <v>0</v>
      </c>
      <c r="AF95" s="54"/>
      <c r="AG95" s="168"/>
      <c r="AH95" s="168"/>
      <c r="AI95" s="90">
        <v>0</v>
      </c>
      <c r="AJ95" s="50"/>
      <c r="AK95" s="167"/>
      <c r="AL95" s="167"/>
      <c r="AM95" s="89">
        <v>0</v>
      </c>
      <c r="AN95" s="54"/>
      <c r="AO95" s="168"/>
      <c r="AP95" s="168"/>
      <c r="AQ95" s="90">
        <v>0</v>
      </c>
      <c r="AR95" s="50">
        <f t="shared" si="44"/>
        <v>0</v>
      </c>
      <c r="AS95" s="63">
        <f t="shared" si="45"/>
        <v>0</v>
      </c>
      <c r="AT95" s="63">
        <f t="shared" si="46"/>
        <v>0</v>
      </c>
      <c r="AU95" s="64">
        <f t="shared" si="47"/>
        <v>0</v>
      </c>
      <c r="AV95" s="119"/>
      <c r="AW95" s="119"/>
      <c r="AX95" s="119"/>
      <c r="AY95" s="119"/>
      <c r="AZ95" s="119"/>
      <c r="BA95" s="119"/>
      <c r="BB95" s="119"/>
      <c r="BC95" s="119"/>
      <c r="BD95" s="119"/>
      <c r="BE95" s="119"/>
      <c r="BF95" s="119"/>
      <c r="BG95" s="119"/>
      <c r="BH95" s="119"/>
      <c r="BI95" s="119"/>
      <c r="BJ95" s="119"/>
      <c r="BK95" s="119"/>
      <c r="BL95" s="119"/>
      <c r="BM95" s="119"/>
      <c r="BN95" s="119"/>
      <c r="BO95" s="119"/>
      <c r="BP95" s="119"/>
      <c r="BQ95" s="119"/>
      <c r="BR95" s="119"/>
      <c r="BS95" s="119"/>
      <c r="BT95" s="119"/>
      <c r="BU95" s="119"/>
      <c r="BV95" s="119"/>
      <c r="BW95" s="119"/>
      <c r="BX95" s="119"/>
      <c r="BY95" s="119"/>
      <c r="BZ95" s="119"/>
      <c r="CA95" s="119"/>
    </row>
    <row r="96" spans="1:79" x14ac:dyDescent="0.2">
      <c r="A96" s="150" t="s">
        <v>11</v>
      </c>
      <c r="B96" s="151"/>
      <c r="C96" s="166"/>
      <c r="D96" s="50"/>
      <c r="E96" s="167"/>
      <c r="F96" s="167"/>
      <c r="G96" s="89">
        <v>0</v>
      </c>
      <c r="H96" s="54"/>
      <c r="I96" s="168"/>
      <c r="J96" s="168"/>
      <c r="K96" s="90">
        <v>0</v>
      </c>
      <c r="L96" s="50"/>
      <c r="M96" s="167"/>
      <c r="N96" s="167"/>
      <c r="O96" s="89">
        <v>0</v>
      </c>
      <c r="P96" s="54"/>
      <c r="Q96" s="168"/>
      <c r="R96" s="168"/>
      <c r="S96" s="90">
        <v>0</v>
      </c>
      <c r="T96" s="50"/>
      <c r="U96" s="167"/>
      <c r="V96" s="167"/>
      <c r="W96" s="89">
        <v>0</v>
      </c>
      <c r="X96" s="54"/>
      <c r="Y96" s="168"/>
      <c r="Z96" s="168"/>
      <c r="AA96" s="90">
        <v>0</v>
      </c>
      <c r="AB96" s="50"/>
      <c r="AC96" s="167"/>
      <c r="AD96" s="167"/>
      <c r="AE96" s="89">
        <v>0</v>
      </c>
      <c r="AF96" s="54"/>
      <c r="AG96" s="168"/>
      <c r="AH96" s="168"/>
      <c r="AI96" s="90">
        <v>0</v>
      </c>
      <c r="AJ96" s="50"/>
      <c r="AK96" s="167"/>
      <c r="AL96" s="167"/>
      <c r="AM96" s="89">
        <v>0</v>
      </c>
      <c r="AN96" s="54"/>
      <c r="AO96" s="168"/>
      <c r="AP96" s="168"/>
      <c r="AQ96" s="90">
        <v>0</v>
      </c>
      <c r="AR96" s="50">
        <f t="shared" si="44"/>
        <v>0</v>
      </c>
      <c r="AS96" s="63">
        <f t="shared" si="45"/>
        <v>0</v>
      </c>
      <c r="AT96" s="63">
        <f t="shared" si="46"/>
        <v>0</v>
      </c>
      <c r="AU96" s="64">
        <f t="shared" si="47"/>
        <v>0</v>
      </c>
      <c r="AV96" s="119"/>
      <c r="AW96" s="119"/>
      <c r="AX96" s="119"/>
      <c r="AY96" s="119"/>
      <c r="AZ96" s="119"/>
      <c r="BA96" s="119"/>
      <c r="BB96" s="119"/>
      <c r="BC96" s="119"/>
      <c r="BD96" s="119"/>
      <c r="BE96" s="119"/>
      <c r="BF96" s="119"/>
      <c r="BG96" s="119"/>
      <c r="BH96" s="119"/>
      <c r="BI96" s="119"/>
      <c r="BJ96" s="119"/>
      <c r="BK96" s="119"/>
      <c r="BL96" s="119"/>
      <c r="BM96" s="119"/>
      <c r="BN96" s="119"/>
      <c r="BO96" s="119"/>
      <c r="BP96" s="119"/>
      <c r="BQ96" s="119"/>
      <c r="BR96" s="119"/>
      <c r="BS96" s="119"/>
      <c r="BT96" s="119"/>
      <c r="BU96" s="119"/>
      <c r="BV96" s="119"/>
      <c r="BW96" s="119"/>
      <c r="BX96" s="119"/>
      <c r="BY96" s="119"/>
      <c r="BZ96" s="119"/>
      <c r="CA96" s="119"/>
    </row>
    <row r="97" spans="1:79" x14ac:dyDescent="0.2">
      <c r="A97" s="150" t="s">
        <v>12</v>
      </c>
      <c r="B97" s="151"/>
      <c r="C97" s="166"/>
      <c r="D97" s="50"/>
      <c r="E97" s="167"/>
      <c r="F97" s="167"/>
      <c r="G97" s="89">
        <v>0</v>
      </c>
      <c r="H97" s="54"/>
      <c r="I97" s="168"/>
      <c r="J97" s="168"/>
      <c r="K97" s="90">
        <v>0</v>
      </c>
      <c r="L97" s="50"/>
      <c r="M97" s="167"/>
      <c r="N97" s="167"/>
      <c r="O97" s="89">
        <v>0</v>
      </c>
      <c r="P97" s="54"/>
      <c r="Q97" s="168"/>
      <c r="R97" s="168"/>
      <c r="S97" s="90">
        <v>0</v>
      </c>
      <c r="T97" s="50"/>
      <c r="U97" s="167"/>
      <c r="V97" s="167"/>
      <c r="W97" s="89">
        <v>0</v>
      </c>
      <c r="X97" s="54"/>
      <c r="Y97" s="168"/>
      <c r="Z97" s="168"/>
      <c r="AA97" s="90">
        <v>0</v>
      </c>
      <c r="AB97" s="50"/>
      <c r="AC97" s="167"/>
      <c r="AD97" s="167"/>
      <c r="AE97" s="89">
        <v>0</v>
      </c>
      <c r="AF97" s="54"/>
      <c r="AG97" s="168"/>
      <c r="AH97" s="168"/>
      <c r="AI97" s="90">
        <v>0</v>
      </c>
      <c r="AJ97" s="50"/>
      <c r="AK97" s="167"/>
      <c r="AL97" s="167"/>
      <c r="AM97" s="89">
        <v>0</v>
      </c>
      <c r="AN97" s="54"/>
      <c r="AO97" s="168"/>
      <c r="AP97" s="168"/>
      <c r="AQ97" s="90">
        <v>0</v>
      </c>
      <c r="AR97" s="50">
        <f t="shared" si="44"/>
        <v>0</v>
      </c>
      <c r="AS97" s="63">
        <f t="shared" si="45"/>
        <v>0</v>
      </c>
      <c r="AT97" s="63">
        <f t="shared" si="46"/>
        <v>0</v>
      </c>
      <c r="AU97" s="64">
        <f t="shared" si="47"/>
        <v>0</v>
      </c>
      <c r="AV97" s="119"/>
      <c r="AW97" s="119"/>
      <c r="AX97" s="119"/>
      <c r="AY97" s="119"/>
      <c r="AZ97" s="119"/>
      <c r="BA97" s="119"/>
      <c r="BB97" s="119"/>
      <c r="BC97" s="119"/>
      <c r="BD97" s="119"/>
      <c r="BE97" s="119"/>
      <c r="BF97" s="119"/>
      <c r="BG97" s="119"/>
      <c r="BH97" s="119"/>
      <c r="BI97" s="119"/>
      <c r="BJ97" s="119"/>
      <c r="BK97" s="119"/>
      <c r="BL97" s="119"/>
      <c r="BM97" s="119"/>
      <c r="BN97" s="119"/>
      <c r="BO97" s="119"/>
      <c r="BP97" s="119"/>
      <c r="BQ97" s="119"/>
      <c r="BR97" s="119"/>
      <c r="BS97" s="119"/>
      <c r="BT97" s="119"/>
      <c r="BU97" s="119"/>
      <c r="BV97" s="119"/>
      <c r="BW97" s="119"/>
      <c r="BX97" s="119"/>
      <c r="BY97" s="119"/>
      <c r="BZ97" s="119"/>
      <c r="CA97" s="119"/>
    </row>
    <row r="98" spans="1:79" ht="16" thickBot="1" x14ac:dyDescent="0.25">
      <c r="A98" s="162" t="s">
        <v>63</v>
      </c>
      <c r="B98" s="163"/>
      <c r="C98" s="169"/>
      <c r="D98" s="79"/>
      <c r="E98" s="170"/>
      <c r="F98" s="170"/>
      <c r="G98" s="91">
        <v>0</v>
      </c>
      <c r="H98" s="83"/>
      <c r="I98" s="171"/>
      <c r="J98" s="171"/>
      <c r="K98" s="92">
        <v>0</v>
      </c>
      <c r="L98" s="79"/>
      <c r="M98" s="170"/>
      <c r="N98" s="170"/>
      <c r="O98" s="91">
        <v>0</v>
      </c>
      <c r="P98" s="83"/>
      <c r="Q98" s="171"/>
      <c r="R98" s="171"/>
      <c r="S98" s="92">
        <v>0</v>
      </c>
      <c r="T98" s="79"/>
      <c r="U98" s="170"/>
      <c r="V98" s="170"/>
      <c r="W98" s="91">
        <v>0</v>
      </c>
      <c r="X98" s="83"/>
      <c r="Y98" s="171"/>
      <c r="Z98" s="171"/>
      <c r="AA98" s="92">
        <v>0</v>
      </c>
      <c r="AB98" s="79"/>
      <c r="AC98" s="170"/>
      <c r="AD98" s="170"/>
      <c r="AE98" s="91">
        <v>0</v>
      </c>
      <c r="AF98" s="83"/>
      <c r="AG98" s="171"/>
      <c r="AH98" s="171"/>
      <c r="AI98" s="92">
        <v>0</v>
      </c>
      <c r="AJ98" s="79"/>
      <c r="AK98" s="170"/>
      <c r="AL98" s="170"/>
      <c r="AM98" s="91">
        <v>0</v>
      </c>
      <c r="AN98" s="83"/>
      <c r="AO98" s="171"/>
      <c r="AP98" s="171"/>
      <c r="AQ98" s="92">
        <v>0</v>
      </c>
      <c r="AR98" s="79">
        <f t="shared" si="44"/>
        <v>0</v>
      </c>
      <c r="AS98" s="86">
        <f t="shared" si="45"/>
        <v>0</v>
      </c>
      <c r="AT98" s="86">
        <f t="shared" si="46"/>
        <v>0</v>
      </c>
      <c r="AU98" s="87">
        <f t="shared" si="47"/>
        <v>0</v>
      </c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  <c r="BI98" s="119"/>
      <c r="BJ98" s="119"/>
      <c r="BK98" s="119"/>
      <c r="BL98" s="119"/>
      <c r="BM98" s="119"/>
      <c r="BN98" s="119"/>
      <c r="BO98" s="119"/>
      <c r="BP98" s="119"/>
      <c r="BQ98" s="119"/>
      <c r="BR98" s="119"/>
      <c r="BS98" s="119"/>
      <c r="BT98" s="119"/>
      <c r="BU98" s="119"/>
      <c r="BV98" s="119"/>
      <c r="BW98" s="119"/>
      <c r="BX98" s="119"/>
      <c r="BY98" s="119"/>
      <c r="BZ98" s="119"/>
      <c r="CA98" s="119"/>
    </row>
    <row r="99" spans="1:79" ht="16" thickBot="1" x14ac:dyDescent="0.25">
      <c r="A99" s="172"/>
      <c r="B99" s="173" t="s">
        <v>60</v>
      </c>
      <c r="C99" s="174"/>
      <c r="D99" s="175"/>
      <c r="E99" s="176"/>
      <c r="F99" s="176"/>
      <c r="G99" s="177">
        <f>+G80+G85+G86+G89</f>
        <v>0</v>
      </c>
      <c r="H99" s="178"/>
      <c r="I99" s="176"/>
      <c r="J99" s="176"/>
      <c r="K99" s="179">
        <f>+K80+K85+K86+K89</f>
        <v>0</v>
      </c>
      <c r="L99" s="175"/>
      <c r="M99" s="176"/>
      <c r="N99" s="176"/>
      <c r="O99" s="177">
        <f>+O80+O85+O86+O89</f>
        <v>0</v>
      </c>
      <c r="P99" s="178"/>
      <c r="Q99" s="176"/>
      <c r="R99" s="176"/>
      <c r="S99" s="179">
        <f>+S80+S85+S86+S89</f>
        <v>0</v>
      </c>
      <c r="T99" s="175"/>
      <c r="U99" s="176"/>
      <c r="V99" s="176"/>
      <c r="W99" s="177">
        <f>+W80+W85+W86+W89</f>
        <v>0</v>
      </c>
      <c r="X99" s="178"/>
      <c r="Y99" s="176"/>
      <c r="Z99" s="176"/>
      <c r="AA99" s="179">
        <f>+AA80+AA85+AA86+AA89</f>
        <v>0</v>
      </c>
      <c r="AB99" s="175"/>
      <c r="AC99" s="176"/>
      <c r="AD99" s="176"/>
      <c r="AE99" s="177">
        <f>+AE80+AE85+AE86+AE89</f>
        <v>0</v>
      </c>
      <c r="AF99" s="178"/>
      <c r="AG99" s="176"/>
      <c r="AH99" s="176"/>
      <c r="AI99" s="179">
        <f>+AI80+AI85+AI86+AI89</f>
        <v>0</v>
      </c>
      <c r="AJ99" s="175"/>
      <c r="AK99" s="176"/>
      <c r="AL99" s="176"/>
      <c r="AM99" s="180">
        <f>+AM80+AM85+AM86+AM89</f>
        <v>0</v>
      </c>
      <c r="AN99" s="178"/>
      <c r="AO99" s="176"/>
      <c r="AP99" s="176"/>
      <c r="AQ99" s="179">
        <f>+AQ80+AQ85+AQ86+AQ89</f>
        <v>0</v>
      </c>
      <c r="AR99" s="175"/>
      <c r="AS99" s="176"/>
      <c r="AT99" s="176"/>
      <c r="AU99" s="179">
        <f>+AU80+AU85+AU86+AU89</f>
        <v>0</v>
      </c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  <c r="BH99" s="119"/>
      <c r="BI99" s="119"/>
      <c r="BJ99" s="119"/>
      <c r="BK99" s="119"/>
      <c r="BL99" s="119"/>
      <c r="BM99" s="119"/>
      <c r="BN99" s="119"/>
      <c r="BO99" s="119"/>
      <c r="BP99" s="119"/>
      <c r="BQ99" s="119"/>
      <c r="BR99" s="119"/>
      <c r="BS99" s="119"/>
      <c r="BT99" s="119"/>
      <c r="BU99" s="119"/>
      <c r="BV99" s="119"/>
      <c r="BW99" s="119"/>
      <c r="BX99" s="119"/>
      <c r="BY99" s="119"/>
      <c r="BZ99" s="119"/>
      <c r="CA99" s="119"/>
    </row>
    <row r="100" spans="1:79" s="123" customFormat="1" ht="19" x14ac:dyDescent="0.25">
      <c r="A100" s="181"/>
      <c r="AV100" s="119"/>
      <c r="AW100" s="119"/>
      <c r="AX100" s="119"/>
      <c r="AY100" s="119"/>
      <c r="AZ100" s="119"/>
      <c r="BA100" s="119"/>
      <c r="BB100" s="119"/>
      <c r="BC100" s="119"/>
      <c r="BD100" s="119"/>
      <c r="BE100" s="119"/>
      <c r="BF100" s="119"/>
      <c r="BG100" s="119"/>
      <c r="BH100" s="119"/>
      <c r="BI100" s="119"/>
      <c r="BJ100" s="119"/>
      <c r="BK100" s="119"/>
      <c r="BL100" s="119"/>
      <c r="BM100" s="119"/>
      <c r="BN100" s="119"/>
      <c r="BO100" s="119"/>
      <c r="BP100" s="119"/>
      <c r="BQ100" s="119"/>
      <c r="BR100" s="119"/>
      <c r="BS100" s="119"/>
      <c r="BT100" s="119"/>
      <c r="BU100" s="119"/>
      <c r="BV100" s="119"/>
      <c r="BW100" s="119"/>
      <c r="BX100" s="119"/>
      <c r="BY100" s="119"/>
      <c r="BZ100" s="119"/>
      <c r="CA100" s="119"/>
    </row>
    <row r="101" spans="1:79" s="123" customFormat="1" ht="19" x14ac:dyDescent="0.25">
      <c r="A101" s="181"/>
      <c r="AV101" s="119"/>
      <c r="AW101" s="119"/>
      <c r="AX101" s="119"/>
      <c r="AY101" s="119"/>
      <c r="AZ101" s="119"/>
      <c r="BA101" s="119"/>
      <c r="BB101" s="119"/>
      <c r="BC101" s="119"/>
      <c r="BD101" s="119"/>
      <c r="BE101" s="119"/>
      <c r="BF101" s="119"/>
      <c r="BG101" s="119"/>
      <c r="BH101" s="119"/>
      <c r="BI101" s="119"/>
      <c r="BJ101" s="119"/>
      <c r="BK101" s="119"/>
      <c r="BL101" s="119"/>
      <c r="BM101" s="119"/>
      <c r="BN101" s="119"/>
      <c r="BO101" s="119"/>
      <c r="BP101" s="119"/>
      <c r="BQ101" s="119"/>
      <c r="BR101" s="119"/>
      <c r="BS101" s="119"/>
      <c r="BT101" s="119"/>
      <c r="BU101" s="119"/>
      <c r="BV101" s="119"/>
      <c r="BW101" s="119"/>
      <c r="BX101" s="119"/>
      <c r="BY101" s="119"/>
      <c r="BZ101" s="119"/>
      <c r="CA101" s="119"/>
    </row>
    <row r="102" spans="1:79" s="123" customFormat="1" ht="20" thickBot="1" x14ac:dyDescent="0.3">
      <c r="A102" s="120">
        <f>+'1. Partner'!B21</f>
        <v>0</v>
      </c>
      <c r="B102" s="121">
        <f>+'1. Partner'!C21</f>
        <v>0</v>
      </c>
      <c r="C102" s="122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19"/>
      <c r="BH102" s="119"/>
      <c r="BI102" s="119"/>
      <c r="BJ102" s="119"/>
      <c r="BK102" s="119"/>
      <c r="BL102" s="119"/>
      <c r="BM102" s="119"/>
      <c r="BN102" s="119"/>
      <c r="BO102" s="119"/>
      <c r="BP102" s="119"/>
      <c r="BQ102" s="119"/>
      <c r="BR102" s="119"/>
      <c r="BS102" s="119"/>
      <c r="BT102" s="119"/>
      <c r="BU102" s="119"/>
      <c r="BV102" s="119"/>
      <c r="BW102" s="119"/>
      <c r="BX102" s="119"/>
      <c r="BY102" s="119"/>
      <c r="BZ102" s="119"/>
      <c r="CA102" s="119"/>
    </row>
    <row r="103" spans="1:79" x14ac:dyDescent="0.2">
      <c r="A103" s="124"/>
      <c r="B103" s="125"/>
      <c r="C103" s="126"/>
      <c r="D103" s="127" t="s">
        <v>14</v>
      </c>
      <c r="E103" s="128"/>
      <c r="F103" s="128"/>
      <c r="G103" s="129"/>
      <c r="H103" s="130" t="s">
        <v>15</v>
      </c>
      <c r="I103" s="131"/>
      <c r="J103" s="131"/>
      <c r="K103" s="132"/>
      <c r="L103" s="127" t="s">
        <v>16</v>
      </c>
      <c r="M103" s="128"/>
      <c r="N103" s="128"/>
      <c r="O103" s="129"/>
      <c r="P103" s="130" t="s">
        <v>17</v>
      </c>
      <c r="Q103" s="131"/>
      <c r="R103" s="131"/>
      <c r="S103" s="132"/>
      <c r="T103" s="127" t="s">
        <v>18</v>
      </c>
      <c r="U103" s="128"/>
      <c r="V103" s="128"/>
      <c r="W103" s="129"/>
      <c r="X103" s="130" t="s">
        <v>19</v>
      </c>
      <c r="Y103" s="131"/>
      <c r="Z103" s="131"/>
      <c r="AA103" s="132"/>
      <c r="AB103" s="127" t="s">
        <v>20</v>
      </c>
      <c r="AC103" s="128"/>
      <c r="AD103" s="128"/>
      <c r="AE103" s="129"/>
      <c r="AF103" s="130" t="s">
        <v>21</v>
      </c>
      <c r="AG103" s="131"/>
      <c r="AH103" s="131"/>
      <c r="AI103" s="132"/>
      <c r="AJ103" s="127" t="s">
        <v>23</v>
      </c>
      <c r="AK103" s="128"/>
      <c r="AL103" s="128"/>
      <c r="AM103" s="129"/>
      <c r="AN103" s="130" t="s">
        <v>24</v>
      </c>
      <c r="AO103" s="131"/>
      <c r="AP103" s="131"/>
      <c r="AQ103" s="132"/>
      <c r="AR103" s="127" t="s">
        <v>13</v>
      </c>
      <c r="AS103" s="128"/>
      <c r="AT103" s="128"/>
      <c r="AU103" s="12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  <c r="BH103" s="119"/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119"/>
      <c r="BS103" s="119"/>
      <c r="BT103" s="119"/>
      <c r="BU103" s="119"/>
      <c r="BV103" s="119"/>
      <c r="BW103" s="119"/>
      <c r="BX103" s="119"/>
      <c r="BY103" s="119"/>
      <c r="BZ103" s="119"/>
      <c r="CA103" s="119"/>
    </row>
    <row r="104" spans="1:79" ht="40" thickBot="1" x14ac:dyDescent="0.25">
      <c r="A104" s="134" t="s">
        <v>0</v>
      </c>
      <c r="B104" s="135" t="s">
        <v>50</v>
      </c>
      <c r="C104" s="136" t="s">
        <v>55</v>
      </c>
      <c r="D104" s="137" t="s">
        <v>39</v>
      </c>
      <c r="E104" s="138" t="s">
        <v>40</v>
      </c>
      <c r="F104" s="138" t="s">
        <v>41</v>
      </c>
      <c r="G104" s="139" t="s">
        <v>51</v>
      </c>
      <c r="H104" s="140" t="s">
        <v>39</v>
      </c>
      <c r="I104" s="141" t="s">
        <v>40</v>
      </c>
      <c r="J104" s="141" t="s">
        <v>41</v>
      </c>
      <c r="K104" s="142" t="s">
        <v>51</v>
      </c>
      <c r="L104" s="137" t="s">
        <v>39</v>
      </c>
      <c r="M104" s="138" t="s">
        <v>40</v>
      </c>
      <c r="N104" s="138" t="s">
        <v>41</v>
      </c>
      <c r="O104" s="139" t="s">
        <v>51</v>
      </c>
      <c r="P104" s="140" t="s">
        <v>39</v>
      </c>
      <c r="Q104" s="141" t="s">
        <v>40</v>
      </c>
      <c r="R104" s="141" t="s">
        <v>41</v>
      </c>
      <c r="S104" s="142" t="s">
        <v>51</v>
      </c>
      <c r="T104" s="137" t="s">
        <v>39</v>
      </c>
      <c r="U104" s="138" t="s">
        <v>40</v>
      </c>
      <c r="V104" s="138" t="s">
        <v>41</v>
      </c>
      <c r="W104" s="139" t="s">
        <v>51</v>
      </c>
      <c r="X104" s="140" t="s">
        <v>39</v>
      </c>
      <c r="Y104" s="141" t="s">
        <v>40</v>
      </c>
      <c r="Z104" s="141" t="s">
        <v>41</v>
      </c>
      <c r="AA104" s="142" t="s">
        <v>51</v>
      </c>
      <c r="AB104" s="137" t="s">
        <v>39</v>
      </c>
      <c r="AC104" s="138" t="s">
        <v>40</v>
      </c>
      <c r="AD104" s="138" t="s">
        <v>41</v>
      </c>
      <c r="AE104" s="139" t="s">
        <v>51</v>
      </c>
      <c r="AF104" s="140" t="s">
        <v>39</v>
      </c>
      <c r="AG104" s="141" t="s">
        <v>40</v>
      </c>
      <c r="AH104" s="141" t="s">
        <v>41</v>
      </c>
      <c r="AI104" s="142" t="s">
        <v>51</v>
      </c>
      <c r="AJ104" s="137" t="s">
        <v>39</v>
      </c>
      <c r="AK104" s="138" t="s">
        <v>40</v>
      </c>
      <c r="AL104" s="138" t="s">
        <v>41</v>
      </c>
      <c r="AM104" s="139" t="s">
        <v>51</v>
      </c>
      <c r="AN104" s="140" t="s">
        <v>39</v>
      </c>
      <c r="AO104" s="141" t="s">
        <v>40</v>
      </c>
      <c r="AP104" s="141" t="s">
        <v>41</v>
      </c>
      <c r="AQ104" s="142" t="s">
        <v>51</v>
      </c>
      <c r="AR104" s="137" t="s">
        <v>39</v>
      </c>
      <c r="AS104" s="138" t="s">
        <v>40</v>
      </c>
      <c r="AT104" s="138" t="s">
        <v>41</v>
      </c>
      <c r="AU104" s="143" t="s">
        <v>51</v>
      </c>
      <c r="AV104" s="119"/>
      <c r="AW104" s="119"/>
      <c r="AX104" s="119"/>
      <c r="AY104" s="119"/>
      <c r="AZ104" s="119"/>
      <c r="BA104" s="119"/>
      <c r="BB104" s="119"/>
      <c r="BC104" s="119"/>
      <c r="BD104" s="119"/>
      <c r="BE104" s="119"/>
      <c r="BF104" s="119"/>
      <c r="BG104" s="119"/>
      <c r="BH104" s="119"/>
      <c r="BI104" s="119"/>
      <c r="BJ104" s="119"/>
      <c r="BK104" s="119"/>
      <c r="BL104" s="119"/>
      <c r="BM104" s="119"/>
      <c r="BN104" s="119"/>
      <c r="BO104" s="119"/>
      <c r="BP104" s="119"/>
      <c r="BQ104" s="119"/>
      <c r="BR104" s="119"/>
      <c r="BS104" s="119"/>
      <c r="BT104" s="119"/>
      <c r="BU104" s="119"/>
      <c r="BV104" s="119"/>
      <c r="BW104" s="119"/>
      <c r="BX104" s="119"/>
      <c r="BY104" s="119"/>
      <c r="BZ104" s="119"/>
      <c r="CA104" s="119"/>
    </row>
    <row r="105" spans="1:79" s="149" customFormat="1" ht="16" thickBot="1" x14ac:dyDescent="0.25">
      <c r="A105" s="144" t="s">
        <v>1</v>
      </c>
      <c r="B105" s="145" t="s">
        <v>52</v>
      </c>
      <c r="C105" s="146"/>
      <c r="D105" s="75">
        <f>+'2. Work Packages'!$C$3</f>
        <v>0</v>
      </c>
      <c r="E105" s="147"/>
      <c r="F105" s="76"/>
      <c r="G105" s="77">
        <f>SUM(G106:G109)</f>
        <v>0</v>
      </c>
      <c r="H105" s="93">
        <f>+'2. Work Packages'!$C$4</f>
        <v>0</v>
      </c>
      <c r="I105" s="147"/>
      <c r="J105" s="76"/>
      <c r="K105" s="77">
        <f>SUM(K106:K109)</f>
        <v>0</v>
      </c>
      <c r="L105" s="68">
        <f>+'2. Work Packages'!$C$5</f>
        <v>0</v>
      </c>
      <c r="M105" s="148"/>
      <c r="N105" s="94"/>
      <c r="O105" s="95">
        <f>SUM(O106:O109)</f>
        <v>0</v>
      </c>
      <c r="P105" s="93">
        <f>+'2. Work Packages'!$C$6</f>
        <v>0</v>
      </c>
      <c r="Q105" s="147"/>
      <c r="R105" s="76"/>
      <c r="S105" s="77">
        <f>SUM(S106:S109)</f>
        <v>0</v>
      </c>
      <c r="T105" s="68">
        <f>+'2. Work Packages'!$C$7</f>
        <v>0</v>
      </c>
      <c r="U105" s="148"/>
      <c r="V105" s="94"/>
      <c r="W105" s="95">
        <f>SUM(W106:W109)</f>
        <v>0</v>
      </c>
      <c r="X105" s="93">
        <f>+'2. Work Packages'!$C$8</f>
        <v>0</v>
      </c>
      <c r="Y105" s="147"/>
      <c r="Z105" s="76"/>
      <c r="AA105" s="77">
        <f>SUM(AA106:AA109)</f>
        <v>0</v>
      </c>
      <c r="AB105" s="68">
        <f>+'2. Work Packages'!$C$9</f>
        <v>0</v>
      </c>
      <c r="AC105" s="148"/>
      <c r="AD105" s="94"/>
      <c r="AE105" s="95">
        <f>SUM(AE106:AE109)</f>
        <v>0</v>
      </c>
      <c r="AF105" s="93">
        <f>+'2. Work Packages'!$C$10</f>
        <v>0</v>
      </c>
      <c r="AG105" s="147"/>
      <c r="AH105" s="76"/>
      <c r="AI105" s="77">
        <f>SUM(AI106:AI109)</f>
        <v>0</v>
      </c>
      <c r="AJ105" s="68">
        <f>+'2. Work Packages'!$C$11</f>
        <v>0</v>
      </c>
      <c r="AK105" s="148"/>
      <c r="AL105" s="94"/>
      <c r="AM105" s="95">
        <f>SUM(AM106:AM109)</f>
        <v>0</v>
      </c>
      <c r="AN105" s="93">
        <f>+'2. Work Packages'!$C$12</f>
        <v>0</v>
      </c>
      <c r="AO105" s="147"/>
      <c r="AP105" s="76"/>
      <c r="AQ105" s="77">
        <f>SUM(AQ106:AQ109)</f>
        <v>0</v>
      </c>
      <c r="AR105" s="68">
        <f>+D105+H105+L105+P105+T105+X105+AB105+AF105+AJ105+AN105</f>
        <v>0</v>
      </c>
      <c r="AS105" s="148"/>
      <c r="AT105" s="94"/>
      <c r="AU105" s="74">
        <f>+G105+K105+O105+S105+W105+AA105+AE105+AI105+AM105+AQ105</f>
        <v>0</v>
      </c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19"/>
    </row>
    <row r="106" spans="1:79" x14ac:dyDescent="0.2">
      <c r="A106" s="150"/>
      <c r="B106" s="151" t="s">
        <v>42</v>
      </c>
      <c r="C106" s="152">
        <f>IF(B102='1. Partner'!$A$9,83,IF(B102='1. Partner'!$A$10,83,IF(B102='1. Partner'!$A$11,61,IF(B102='1. Partner'!$A$12,81,0))))</f>
        <v>0</v>
      </c>
      <c r="D106" s="50"/>
      <c r="E106" s="51">
        <v>0</v>
      </c>
      <c r="F106" s="52">
        <f>+E106/160</f>
        <v>0</v>
      </c>
      <c r="G106" s="53">
        <f>+E106*$C106</f>
        <v>0</v>
      </c>
      <c r="H106" s="54"/>
      <c r="I106" s="51">
        <v>0</v>
      </c>
      <c r="J106" s="55">
        <f>+I106/160</f>
        <v>0</v>
      </c>
      <c r="K106" s="56">
        <f>+I106*$C106</f>
        <v>0</v>
      </c>
      <c r="L106" s="57"/>
      <c r="M106" s="58">
        <v>0</v>
      </c>
      <c r="N106" s="59">
        <f>+M106/160</f>
        <v>0</v>
      </c>
      <c r="O106" s="60">
        <f>+M106*$C106</f>
        <v>0</v>
      </c>
      <c r="P106" s="54"/>
      <c r="Q106" s="51">
        <v>0</v>
      </c>
      <c r="R106" s="55">
        <f>+Q106/160</f>
        <v>0</v>
      </c>
      <c r="S106" s="56">
        <f>+Q106*$C106</f>
        <v>0</v>
      </c>
      <c r="T106" s="57"/>
      <c r="U106" s="58">
        <v>0</v>
      </c>
      <c r="V106" s="59">
        <f>+U106/160</f>
        <v>0</v>
      </c>
      <c r="W106" s="60">
        <f>+U106*$C106</f>
        <v>0</v>
      </c>
      <c r="X106" s="54"/>
      <c r="Y106" s="51">
        <v>0</v>
      </c>
      <c r="Z106" s="55">
        <f>+Y106/160</f>
        <v>0</v>
      </c>
      <c r="AA106" s="56">
        <f>+Y106*$C106</f>
        <v>0</v>
      </c>
      <c r="AB106" s="57"/>
      <c r="AC106" s="58">
        <v>0</v>
      </c>
      <c r="AD106" s="59">
        <f>+AC106/160</f>
        <v>0</v>
      </c>
      <c r="AE106" s="60">
        <f>+AC106*$C106</f>
        <v>0</v>
      </c>
      <c r="AF106" s="54"/>
      <c r="AG106" s="51">
        <v>0</v>
      </c>
      <c r="AH106" s="55">
        <f>+AG106/160</f>
        <v>0</v>
      </c>
      <c r="AI106" s="56">
        <f>+AG106*$C106</f>
        <v>0</v>
      </c>
      <c r="AJ106" s="57"/>
      <c r="AK106" s="58">
        <v>0</v>
      </c>
      <c r="AL106" s="59">
        <f>+AK106/160</f>
        <v>0</v>
      </c>
      <c r="AM106" s="60">
        <f>+AK106*$C106</f>
        <v>0</v>
      </c>
      <c r="AN106" s="54"/>
      <c r="AO106" s="51">
        <v>0</v>
      </c>
      <c r="AP106" s="55">
        <f>+AO106/160</f>
        <v>0</v>
      </c>
      <c r="AQ106" s="56">
        <f>+AO106*$C106</f>
        <v>0</v>
      </c>
      <c r="AR106" s="57">
        <f>+D106+H106+L106+P106+T106+X106+AB106+AF106+AJ106+AN106</f>
        <v>0</v>
      </c>
      <c r="AS106" s="61">
        <f t="shared" ref="AS106:AS110" si="48">+E106+I106+M106+Q106+U106+Y106+AC106+AG106+AK106+AO106</f>
        <v>0</v>
      </c>
      <c r="AT106" s="61">
        <f t="shared" ref="AT106:AT107" si="49">+F106+J106+N106+R106+V106+Z106+AD106+AH106+AL106+AP106</f>
        <v>0</v>
      </c>
      <c r="AU106" s="62">
        <f>+G106+K106+O106+S106+W106+AA106+AE106+AI106+AM106+AQ106</f>
        <v>0</v>
      </c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/>
      <c r="BF106" s="119"/>
      <c r="BG106" s="119"/>
      <c r="BH106" s="119"/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119"/>
      <c r="BS106" s="119"/>
      <c r="BT106" s="119"/>
      <c r="BU106" s="119"/>
      <c r="BV106" s="119"/>
      <c r="BW106" s="119"/>
      <c r="BX106" s="119"/>
      <c r="BY106" s="119"/>
      <c r="BZ106" s="119"/>
      <c r="CA106" s="119"/>
    </row>
    <row r="107" spans="1:79" x14ac:dyDescent="0.2">
      <c r="A107" s="150"/>
      <c r="B107" s="151" t="s">
        <v>43</v>
      </c>
      <c r="C107" s="152">
        <f>IF(B102='1. Partner'!$A$9, 47,IF(B102='1. Partner'!$A$10,47,IF(B102='1. Partner'!$A$11,36,IF(B102='1. Partner'!$A$12,53,0))))</f>
        <v>0</v>
      </c>
      <c r="D107" s="50"/>
      <c r="E107" s="51">
        <v>0</v>
      </c>
      <c r="F107" s="52">
        <f>+E107/160</f>
        <v>0</v>
      </c>
      <c r="G107" s="53">
        <f>+E107*$C107</f>
        <v>0</v>
      </c>
      <c r="H107" s="54"/>
      <c r="I107" s="51">
        <v>0</v>
      </c>
      <c r="J107" s="55">
        <f>+I107/160</f>
        <v>0</v>
      </c>
      <c r="K107" s="56">
        <f>+I107*$C107</f>
        <v>0</v>
      </c>
      <c r="L107" s="50"/>
      <c r="M107" s="51">
        <v>0</v>
      </c>
      <c r="N107" s="52">
        <f>+M107/160</f>
        <v>0</v>
      </c>
      <c r="O107" s="53">
        <f>+M107*$C107</f>
        <v>0</v>
      </c>
      <c r="P107" s="54"/>
      <c r="Q107" s="51">
        <v>0</v>
      </c>
      <c r="R107" s="55">
        <f>+Q107/160</f>
        <v>0</v>
      </c>
      <c r="S107" s="56">
        <f>+Q107*$C107</f>
        <v>0</v>
      </c>
      <c r="T107" s="50"/>
      <c r="U107" s="51">
        <v>0</v>
      </c>
      <c r="V107" s="52">
        <f>+U107/160</f>
        <v>0</v>
      </c>
      <c r="W107" s="53">
        <f>+U107*$C107</f>
        <v>0</v>
      </c>
      <c r="X107" s="54"/>
      <c r="Y107" s="51">
        <v>0</v>
      </c>
      <c r="Z107" s="55">
        <f>+Y107/160</f>
        <v>0</v>
      </c>
      <c r="AA107" s="56">
        <f>+Y107*$C107</f>
        <v>0</v>
      </c>
      <c r="AB107" s="50"/>
      <c r="AC107" s="51">
        <v>0</v>
      </c>
      <c r="AD107" s="52">
        <f>+AC107/160</f>
        <v>0</v>
      </c>
      <c r="AE107" s="53">
        <f>+AC107*$C107</f>
        <v>0</v>
      </c>
      <c r="AF107" s="54"/>
      <c r="AG107" s="51">
        <v>0</v>
      </c>
      <c r="AH107" s="55">
        <f>+AG107/160</f>
        <v>0</v>
      </c>
      <c r="AI107" s="56">
        <f>+AG107*$C107</f>
        <v>0</v>
      </c>
      <c r="AJ107" s="50"/>
      <c r="AK107" s="51">
        <v>0</v>
      </c>
      <c r="AL107" s="52">
        <f>+AK107/160</f>
        <v>0</v>
      </c>
      <c r="AM107" s="53">
        <f>+AK107*$C107</f>
        <v>0</v>
      </c>
      <c r="AN107" s="54"/>
      <c r="AO107" s="51">
        <v>0</v>
      </c>
      <c r="AP107" s="55">
        <f>+AO107/160</f>
        <v>0</v>
      </c>
      <c r="AQ107" s="56">
        <f>+AO107*$C107</f>
        <v>0</v>
      </c>
      <c r="AR107" s="50">
        <f t="shared" ref="AR107" si="50">+D107+H107+L107+P107+T107+X107+AB107+AF107+AJ107+AN107</f>
        <v>0</v>
      </c>
      <c r="AS107" s="63">
        <f t="shared" si="48"/>
        <v>0</v>
      </c>
      <c r="AT107" s="63">
        <f t="shared" si="49"/>
        <v>0</v>
      </c>
      <c r="AU107" s="64">
        <f>+G107+K107+O107+S107+W107+AA107+AE107+AI107+AM107+AQ107</f>
        <v>0</v>
      </c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19"/>
      <c r="BY107" s="119"/>
      <c r="BZ107" s="119"/>
      <c r="CA107" s="119"/>
    </row>
    <row r="108" spans="1:79" x14ac:dyDescent="0.2">
      <c r="A108" s="150"/>
      <c r="B108" s="151" t="s">
        <v>44</v>
      </c>
      <c r="C108" s="152">
        <f>IF(B102='1. Partner'!$A$9, 30,IF(B102='1. Partner'!$A$10,30,IF(B102='1. Partner'!$A$11,32,IF(B102='1. Partner'!$A$12,34,0))))</f>
        <v>0</v>
      </c>
      <c r="D108" s="50"/>
      <c r="E108" s="51">
        <v>0</v>
      </c>
      <c r="F108" s="52">
        <f>+E108/160</f>
        <v>0</v>
      </c>
      <c r="G108" s="53">
        <f>+E108*$C108</f>
        <v>0</v>
      </c>
      <c r="H108" s="54"/>
      <c r="I108" s="51">
        <v>0</v>
      </c>
      <c r="J108" s="55">
        <f>+I108/160</f>
        <v>0</v>
      </c>
      <c r="K108" s="56">
        <f>+I108*$C108</f>
        <v>0</v>
      </c>
      <c r="L108" s="50"/>
      <c r="M108" s="51">
        <v>0</v>
      </c>
      <c r="N108" s="52">
        <f>+M108/160</f>
        <v>0</v>
      </c>
      <c r="O108" s="53">
        <f>+M108*$C108</f>
        <v>0</v>
      </c>
      <c r="P108" s="54"/>
      <c r="Q108" s="51">
        <v>0</v>
      </c>
      <c r="R108" s="55">
        <f>+Q108/160</f>
        <v>0</v>
      </c>
      <c r="S108" s="56">
        <f>+Q108*$C108</f>
        <v>0</v>
      </c>
      <c r="T108" s="50"/>
      <c r="U108" s="51">
        <v>0</v>
      </c>
      <c r="V108" s="52">
        <f>+U108/160</f>
        <v>0</v>
      </c>
      <c r="W108" s="53">
        <f>+U108*$C108</f>
        <v>0</v>
      </c>
      <c r="X108" s="54"/>
      <c r="Y108" s="51">
        <v>0</v>
      </c>
      <c r="Z108" s="55">
        <f>+Y108/160</f>
        <v>0</v>
      </c>
      <c r="AA108" s="56">
        <f>+Y108*$C108</f>
        <v>0</v>
      </c>
      <c r="AB108" s="50"/>
      <c r="AC108" s="51">
        <v>0</v>
      </c>
      <c r="AD108" s="52">
        <f>+AC108/160</f>
        <v>0</v>
      </c>
      <c r="AE108" s="53">
        <f>+AC108*$C108</f>
        <v>0</v>
      </c>
      <c r="AF108" s="54"/>
      <c r="AG108" s="51">
        <v>0</v>
      </c>
      <c r="AH108" s="55">
        <f>+AG108/160</f>
        <v>0</v>
      </c>
      <c r="AI108" s="56">
        <f>+AG108*$C108</f>
        <v>0</v>
      </c>
      <c r="AJ108" s="50"/>
      <c r="AK108" s="51">
        <v>0</v>
      </c>
      <c r="AL108" s="52">
        <f>+AK108/160</f>
        <v>0</v>
      </c>
      <c r="AM108" s="53">
        <f>+AK108*$C108</f>
        <v>0</v>
      </c>
      <c r="AN108" s="54"/>
      <c r="AO108" s="51">
        <v>0</v>
      </c>
      <c r="AP108" s="55">
        <f>+AO108/160</f>
        <v>0</v>
      </c>
      <c r="AQ108" s="56">
        <f>+AO108*$C108</f>
        <v>0</v>
      </c>
      <c r="AR108" s="50">
        <f>+D108+H108+L108+P108+T108+X108+AB108+AF108+AJ108+AN108</f>
        <v>0</v>
      </c>
      <c r="AS108" s="63">
        <f t="shared" si="48"/>
        <v>0</v>
      </c>
      <c r="AT108" s="63">
        <f>+F108+J108+N108+R108+V108+Z108+AD108+AH108+AL108+AP108</f>
        <v>0</v>
      </c>
      <c r="AU108" s="64">
        <f>+G108+K108+O108+S108+W108+AA108+AE108+AI108+AM108+AQ108</f>
        <v>0</v>
      </c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19"/>
    </row>
    <row r="109" spans="1:79" ht="16" thickBot="1" x14ac:dyDescent="0.25">
      <c r="A109" s="153"/>
      <c r="B109" s="154" t="s">
        <v>85</v>
      </c>
      <c r="C109" s="155">
        <f>IF(B102='1. Partner'!$A$9, 19.45,IF(B102='1. Partner'!$A$10,0,IF(B102='1. Partner'!$A$11,0,IF(B102='1. Partner'!$A$12,0,0))))</f>
        <v>0</v>
      </c>
      <c r="D109" s="65"/>
      <c r="E109" s="66">
        <v>0</v>
      </c>
      <c r="F109" s="52">
        <f>+E109/160</f>
        <v>0</v>
      </c>
      <c r="G109" s="53">
        <f>+E109*$C109</f>
        <v>0</v>
      </c>
      <c r="H109" s="67"/>
      <c r="I109" s="66">
        <v>0</v>
      </c>
      <c r="J109" s="55">
        <f>+I109/160</f>
        <v>0</v>
      </c>
      <c r="K109" s="56">
        <f>+I109*$C109</f>
        <v>0</v>
      </c>
      <c r="L109" s="65"/>
      <c r="M109" s="66">
        <v>0</v>
      </c>
      <c r="N109" s="52">
        <f>+M109/160</f>
        <v>0</v>
      </c>
      <c r="O109" s="53">
        <f>+M109*$C109</f>
        <v>0</v>
      </c>
      <c r="P109" s="67"/>
      <c r="Q109" s="66">
        <v>0</v>
      </c>
      <c r="R109" s="55">
        <f>+Q109/160</f>
        <v>0</v>
      </c>
      <c r="S109" s="56">
        <f>+Q109*$C109</f>
        <v>0</v>
      </c>
      <c r="T109" s="65"/>
      <c r="U109" s="66">
        <v>0</v>
      </c>
      <c r="V109" s="52">
        <f>+U109/160</f>
        <v>0</v>
      </c>
      <c r="W109" s="53">
        <f>+U109*$C109</f>
        <v>0</v>
      </c>
      <c r="X109" s="67"/>
      <c r="Y109" s="66">
        <v>0</v>
      </c>
      <c r="Z109" s="55">
        <f>+Y109/160</f>
        <v>0</v>
      </c>
      <c r="AA109" s="56">
        <f>+Y109*$C109</f>
        <v>0</v>
      </c>
      <c r="AB109" s="65"/>
      <c r="AC109" s="66">
        <v>0</v>
      </c>
      <c r="AD109" s="52">
        <f>+AC109/160</f>
        <v>0</v>
      </c>
      <c r="AE109" s="53">
        <f>+AC109*$C109</f>
        <v>0</v>
      </c>
      <c r="AF109" s="67"/>
      <c r="AG109" s="66">
        <v>0</v>
      </c>
      <c r="AH109" s="55">
        <f>+AG109/160</f>
        <v>0</v>
      </c>
      <c r="AI109" s="56">
        <f>+AG109*$C109</f>
        <v>0</v>
      </c>
      <c r="AJ109" s="65"/>
      <c r="AK109" s="66">
        <v>0</v>
      </c>
      <c r="AL109" s="52">
        <f>+AK109/160</f>
        <v>0</v>
      </c>
      <c r="AM109" s="53">
        <f>+AK109*$C109</f>
        <v>0</v>
      </c>
      <c r="AN109" s="67"/>
      <c r="AO109" s="66">
        <v>0</v>
      </c>
      <c r="AP109" s="55">
        <f>+AO109/160</f>
        <v>0</v>
      </c>
      <c r="AQ109" s="56">
        <f>+AO109*$C109</f>
        <v>0</v>
      </c>
      <c r="AR109" s="50">
        <f>+D109+H109+L109+P109+T109+X109+AB109+AF109+AJ109+AN109</f>
        <v>0</v>
      </c>
      <c r="AS109" s="63">
        <f t="shared" si="48"/>
        <v>0</v>
      </c>
      <c r="AT109" s="63">
        <f>+F109+J109+N109+R109+V109+Z109+AD109+AH109+AL109+AP109</f>
        <v>0</v>
      </c>
      <c r="AU109" s="64">
        <f>+G109+K109+O109+S109+W109+AA109+AE109+AI109+AM109+AQ109</f>
        <v>0</v>
      </c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119"/>
      <c r="BS109" s="119"/>
      <c r="BT109" s="119"/>
      <c r="BU109" s="119"/>
      <c r="BV109" s="119"/>
      <c r="BW109" s="119"/>
      <c r="BX109" s="119"/>
      <c r="BY109" s="119"/>
      <c r="BZ109" s="119"/>
      <c r="CA109" s="119"/>
    </row>
    <row r="110" spans="1:79" s="149" customFormat="1" ht="26.25" customHeight="1" thickBot="1" x14ac:dyDescent="0.25">
      <c r="A110" s="156" t="s">
        <v>61</v>
      </c>
      <c r="B110" s="157" t="s">
        <v>54</v>
      </c>
      <c r="C110" s="158"/>
      <c r="D110" s="68">
        <f>+D105</f>
        <v>0</v>
      </c>
      <c r="E110" s="69"/>
      <c r="F110" s="70">
        <v>0</v>
      </c>
      <c r="G110" s="71">
        <v>0</v>
      </c>
      <c r="H110" s="68">
        <f>+H105</f>
        <v>0</v>
      </c>
      <c r="I110" s="69"/>
      <c r="J110" s="70">
        <v>0</v>
      </c>
      <c r="K110" s="71">
        <v>0</v>
      </c>
      <c r="L110" s="72">
        <f>+L105</f>
        <v>0</v>
      </c>
      <c r="M110" s="69"/>
      <c r="N110" s="70">
        <v>0</v>
      </c>
      <c r="O110" s="73">
        <v>0</v>
      </c>
      <c r="P110" s="68">
        <f>+P105</f>
        <v>0</v>
      </c>
      <c r="Q110" s="69"/>
      <c r="R110" s="70">
        <v>0</v>
      </c>
      <c r="S110" s="73">
        <v>0</v>
      </c>
      <c r="T110" s="68">
        <f>+T105</f>
        <v>0</v>
      </c>
      <c r="U110" s="69"/>
      <c r="V110" s="70">
        <v>0</v>
      </c>
      <c r="W110" s="71">
        <v>0</v>
      </c>
      <c r="X110" s="68">
        <f>+X105</f>
        <v>0</v>
      </c>
      <c r="Y110" s="69"/>
      <c r="Z110" s="70">
        <v>0</v>
      </c>
      <c r="AA110" s="73">
        <v>0</v>
      </c>
      <c r="AB110" s="68">
        <f>+AB105</f>
        <v>0</v>
      </c>
      <c r="AC110" s="69"/>
      <c r="AD110" s="70">
        <v>0</v>
      </c>
      <c r="AE110" s="71">
        <v>0</v>
      </c>
      <c r="AF110" s="68">
        <f>+AF105</f>
        <v>0</v>
      </c>
      <c r="AG110" s="69"/>
      <c r="AH110" s="70">
        <v>0</v>
      </c>
      <c r="AI110" s="73">
        <v>0</v>
      </c>
      <c r="AJ110" s="68">
        <f>+AJ105</f>
        <v>0</v>
      </c>
      <c r="AK110" s="69"/>
      <c r="AL110" s="70">
        <v>0</v>
      </c>
      <c r="AM110" s="71">
        <v>0</v>
      </c>
      <c r="AN110" s="68">
        <f>+AN105</f>
        <v>0</v>
      </c>
      <c r="AO110" s="69"/>
      <c r="AP110" s="70">
        <v>0</v>
      </c>
      <c r="AQ110" s="73">
        <v>0</v>
      </c>
      <c r="AR110" s="68">
        <f>+D110+H110+L110+P110+T110+X110+AB110+AF110+AJ110+AN110</f>
        <v>0</v>
      </c>
      <c r="AS110" s="69">
        <f t="shared" si="48"/>
        <v>0</v>
      </c>
      <c r="AT110" s="69">
        <f t="shared" ref="AT110" si="51">+F110+J110+N110+R110+V110+Z110+AD110+AH110+AL110+AP110</f>
        <v>0</v>
      </c>
      <c r="AU110" s="74">
        <f t="shared" ref="AU110" si="52">+G110+K110+O110+S110+W110+AA110+AE110+AI110+AM110+AQ110</f>
        <v>0</v>
      </c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119"/>
      <c r="BS110" s="119"/>
      <c r="BT110" s="119"/>
      <c r="BU110" s="119"/>
      <c r="BV110" s="119"/>
      <c r="BW110" s="119"/>
      <c r="BX110" s="119"/>
      <c r="BY110" s="119"/>
      <c r="BZ110" s="119"/>
      <c r="CA110" s="119"/>
    </row>
    <row r="111" spans="1:79" s="149" customFormat="1" ht="27" customHeight="1" x14ac:dyDescent="0.2">
      <c r="A111" s="144" t="s">
        <v>3</v>
      </c>
      <c r="B111" s="145" t="s">
        <v>53</v>
      </c>
      <c r="C111" s="159"/>
      <c r="D111" s="75">
        <f>+D105</f>
        <v>0</v>
      </c>
      <c r="E111" s="147"/>
      <c r="F111" s="76"/>
      <c r="G111" s="77">
        <f>+G112+G113</f>
        <v>0</v>
      </c>
      <c r="H111" s="160">
        <f>+H105</f>
        <v>0</v>
      </c>
      <c r="I111" s="147"/>
      <c r="J111" s="76"/>
      <c r="K111" s="78">
        <f>+K112+K113</f>
        <v>0</v>
      </c>
      <c r="L111" s="75">
        <f>+L105</f>
        <v>0</v>
      </c>
      <c r="M111" s="147"/>
      <c r="N111" s="76"/>
      <c r="O111" s="77">
        <f>+O112+O113</f>
        <v>0</v>
      </c>
      <c r="P111" s="160">
        <f>+P105</f>
        <v>0</v>
      </c>
      <c r="Q111" s="147"/>
      <c r="R111" s="76"/>
      <c r="S111" s="78">
        <f>+S112+S113</f>
        <v>0</v>
      </c>
      <c r="T111" s="75">
        <f>+T105</f>
        <v>0</v>
      </c>
      <c r="U111" s="147"/>
      <c r="V111" s="76"/>
      <c r="W111" s="77">
        <f>+W112+W113</f>
        <v>0</v>
      </c>
      <c r="X111" s="160">
        <f>+X105</f>
        <v>0</v>
      </c>
      <c r="Y111" s="147"/>
      <c r="Z111" s="76"/>
      <c r="AA111" s="78">
        <f>+AA112+AA113</f>
        <v>0</v>
      </c>
      <c r="AB111" s="75">
        <f>+AB105</f>
        <v>0</v>
      </c>
      <c r="AC111" s="147"/>
      <c r="AD111" s="76"/>
      <c r="AE111" s="77">
        <f>+AE112+AE113</f>
        <v>0</v>
      </c>
      <c r="AF111" s="160">
        <f>+AF105</f>
        <v>0</v>
      </c>
      <c r="AG111" s="147"/>
      <c r="AH111" s="76"/>
      <c r="AI111" s="78">
        <f>+AI112+AI113</f>
        <v>0</v>
      </c>
      <c r="AJ111" s="75">
        <f>+AJ105</f>
        <v>0</v>
      </c>
      <c r="AK111" s="147"/>
      <c r="AL111" s="76"/>
      <c r="AM111" s="77">
        <f>+AM112+AM113</f>
        <v>0</v>
      </c>
      <c r="AN111" s="160">
        <f>+AN105</f>
        <v>0</v>
      </c>
      <c r="AO111" s="147"/>
      <c r="AP111" s="76"/>
      <c r="AQ111" s="78">
        <f>+AQ112+AQ113</f>
        <v>0</v>
      </c>
      <c r="AR111" s="161">
        <f>+AR105</f>
        <v>0</v>
      </c>
      <c r="AS111" s="76"/>
      <c r="AT111" s="76"/>
      <c r="AU111" s="78">
        <f>+AU112+AU113</f>
        <v>0</v>
      </c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19"/>
      <c r="BH111" s="119"/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119"/>
      <c r="BS111" s="119"/>
      <c r="BT111" s="119"/>
      <c r="BU111" s="119"/>
      <c r="BV111" s="119"/>
      <c r="BW111" s="119"/>
      <c r="BX111" s="119"/>
      <c r="BY111" s="119"/>
      <c r="BZ111" s="119"/>
      <c r="CA111" s="119"/>
    </row>
    <row r="112" spans="1:79" x14ac:dyDescent="0.2">
      <c r="A112" s="150"/>
      <c r="B112" s="151" t="s">
        <v>84</v>
      </c>
      <c r="C112" s="152">
        <f>IF(B102='1. Partner'!$A$9, 34.6,IF(B102='1. Partner'!$A$10,0,IF(B102='1. Partner'!$A$11,0,0)))</f>
        <v>0</v>
      </c>
      <c r="D112" s="50"/>
      <c r="E112" s="51">
        <v>0</v>
      </c>
      <c r="F112" s="52">
        <f>+E112/160</f>
        <v>0</v>
      </c>
      <c r="G112" s="53">
        <f>+E112*$C112</f>
        <v>0</v>
      </c>
      <c r="H112" s="54"/>
      <c r="I112" s="51">
        <v>0</v>
      </c>
      <c r="J112" s="55">
        <f>+I112/160</f>
        <v>0</v>
      </c>
      <c r="K112" s="56">
        <f>+I112*$C112</f>
        <v>0</v>
      </c>
      <c r="L112" s="50"/>
      <c r="M112" s="51">
        <v>0</v>
      </c>
      <c r="N112" s="52">
        <f>+M112/160</f>
        <v>0</v>
      </c>
      <c r="O112" s="53">
        <f>+M112*$C112</f>
        <v>0</v>
      </c>
      <c r="P112" s="54"/>
      <c r="Q112" s="51">
        <v>0</v>
      </c>
      <c r="R112" s="55">
        <f>+Q112/160</f>
        <v>0</v>
      </c>
      <c r="S112" s="56">
        <f>+Q112*$C112</f>
        <v>0</v>
      </c>
      <c r="T112" s="50"/>
      <c r="U112" s="51">
        <v>0</v>
      </c>
      <c r="V112" s="52">
        <f>+U112/160</f>
        <v>0</v>
      </c>
      <c r="W112" s="53">
        <f>+U112*$C112</f>
        <v>0</v>
      </c>
      <c r="X112" s="54"/>
      <c r="Y112" s="51">
        <v>0</v>
      </c>
      <c r="Z112" s="55">
        <f>+Y112/160</f>
        <v>0</v>
      </c>
      <c r="AA112" s="56">
        <f>+Y112*$C112</f>
        <v>0</v>
      </c>
      <c r="AB112" s="50"/>
      <c r="AC112" s="51">
        <v>0</v>
      </c>
      <c r="AD112" s="52">
        <f>+AC112/160</f>
        <v>0</v>
      </c>
      <c r="AE112" s="53">
        <f>+AC112*$C112</f>
        <v>0</v>
      </c>
      <c r="AF112" s="54"/>
      <c r="AG112" s="51">
        <v>0</v>
      </c>
      <c r="AH112" s="55">
        <f>+AG112/160</f>
        <v>0</v>
      </c>
      <c r="AI112" s="56">
        <f>+AG112*$C112</f>
        <v>0</v>
      </c>
      <c r="AJ112" s="50"/>
      <c r="AK112" s="51">
        <v>0</v>
      </c>
      <c r="AL112" s="52">
        <f>+AK112/160</f>
        <v>0</v>
      </c>
      <c r="AM112" s="53">
        <f>+AK112*$C112</f>
        <v>0</v>
      </c>
      <c r="AN112" s="54"/>
      <c r="AO112" s="51">
        <v>0</v>
      </c>
      <c r="AP112" s="55">
        <f>+AO112/160</f>
        <v>0</v>
      </c>
      <c r="AQ112" s="56">
        <f>+AO112*$C112</f>
        <v>0</v>
      </c>
      <c r="AR112" s="50">
        <f>+D112+H112+L112+P112+T112+X112+AB112+AF112+AJ112+AN112</f>
        <v>0</v>
      </c>
      <c r="AS112" s="63">
        <f t="shared" ref="AS112:AS113" si="53">+E112+I112+M112+Q112+U112+Y112+AC112+AG112+AK112+AO112</f>
        <v>0</v>
      </c>
      <c r="AT112" s="63">
        <f t="shared" ref="AT112:AT113" si="54">+F112+J112+N112+R112+V112+Z112+AD112+AH112+AL112+AP112</f>
        <v>0</v>
      </c>
      <c r="AU112" s="64">
        <f t="shared" ref="AU112:AU113" si="55">+G112+K112+O112+S112+W112+AA112+AE112+AI112+AM112+AQ112</f>
        <v>0</v>
      </c>
      <c r="AV112" s="119"/>
      <c r="AW112" s="119"/>
      <c r="AX112" s="119"/>
      <c r="AY112" s="119"/>
      <c r="AZ112" s="119"/>
      <c r="BA112" s="119"/>
      <c r="BB112" s="119"/>
      <c r="BC112" s="119"/>
      <c r="BD112" s="119"/>
      <c r="BE112" s="119"/>
      <c r="BF112" s="119"/>
      <c r="BG112" s="119"/>
      <c r="BH112" s="119"/>
      <c r="BI112" s="119"/>
      <c r="BJ112" s="119"/>
      <c r="BK112" s="119"/>
      <c r="BL112" s="119"/>
      <c r="BM112" s="119"/>
      <c r="BN112" s="119"/>
      <c r="BO112" s="119"/>
      <c r="BP112" s="119"/>
      <c r="BQ112" s="119"/>
      <c r="BR112" s="119"/>
      <c r="BS112" s="119"/>
      <c r="BT112" s="119"/>
      <c r="BU112" s="119"/>
      <c r="BV112" s="119"/>
      <c r="BW112" s="119"/>
      <c r="BX112" s="119"/>
      <c r="BY112" s="119"/>
      <c r="BZ112" s="119"/>
      <c r="CA112" s="119"/>
    </row>
    <row r="113" spans="1:79" ht="16" thickBot="1" x14ac:dyDescent="0.25">
      <c r="A113" s="162"/>
      <c r="B113" s="163" t="s">
        <v>83</v>
      </c>
      <c r="C113" s="164">
        <f>IF(B102='1. Partner'!$A$9, 19.45,IF(B102='1. Partner'!$A$10,0,IF(B102='1. Partner'!$A$11,0,0)))</f>
        <v>0</v>
      </c>
      <c r="D113" s="79"/>
      <c r="E113" s="80">
        <v>0</v>
      </c>
      <c r="F113" s="81">
        <f>+E113/160</f>
        <v>0</v>
      </c>
      <c r="G113" s="82">
        <f>+E113*$C113</f>
        <v>0</v>
      </c>
      <c r="H113" s="83"/>
      <c r="I113" s="80">
        <v>0</v>
      </c>
      <c r="J113" s="84">
        <f>+I113/160</f>
        <v>0</v>
      </c>
      <c r="K113" s="85">
        <f>+I113*$C113</f>
        <v>0</v>
      </c>
      <c r="L113" s="79"/>
      <c r="M113" s="80">
        <v>0</v>
      </c>
      <c r="N113" s="81">
        <f>+M113/160</f>
        <v>0</v>
      </c>
      <c r="O113" s="82">
        <f>+M113*$C113</f>
        <v>0</v>
      </c>
      <c r="P113" s="83"/>
      <c r="Q113" s="80">
        <v>0</v>
      </c>
      <c r="R113" s="84">
        <f>+Q113/160</f>
        <v>0</v>
      </c>
      <c r="S113" s="85">
        <f>+Q113*$C113</f>
        <v>0</v>
      </c>
      <c r="T113" s="79"/>
      <c r="U113" s="80">
        <v>0</v>
      </c>
      <c r="V113" s="81">
        <f>+U113/160</f>
        <v>0</v>
      </c>
      <c r="W113" s="82">
        <f>+U113*$C113</f>
        <v>0</v>
      </c>
      <c r="X113" s="83"/>
      <c r="Y113" s="80">
        <v>0</v>
      </c>
      <c r="Z113" s="84">
        <f>+Y113/160</f>
        <v>0</v>
      </c>
      <c r="AA113" s="85">
        <f>+Y113*$C113</f>
        <v>0</v>
      </c>
      <c r="AB113" s="79"/>
      <c r="AC113" s="80">
        <v>0</v>
      </c>
      <c r="AD113" s="81">
        <f>+AC113/160</f>
        <v>0</v>
      </c>
      <c r="AE113" s="82">
        <f>+AC113*$C113</f>
        <v>0</v>
      </c>
      <c r="AF113" s="83"/>
      <c r="AG113" s="80">
        <v>0</v>
      </c>
      <c r="AH113" s="84">
        <f>+AG113/160</f>
        <v>0</v>
      </c>
      <c r="AI113" s="85">
        <f>+AG113*$C113</f>
        <v>0</v>
      </c>
      <c r="AJ113" s="79"/>
      <c r="AK113" s="80">
        <v>0</v>
      </c>
      <c r="AL113" s="81">
        <f>+AK113/160</f>
        <v>0</v>
      </c>
      <c r="AM113" s="82">
        <f>+AK113*$C113</f>
        <v>0</v>
      </c>
      <c r="AN113" s="83"/>
      <c r="AO113" s="80">
        <v>0</v>
      </c>
      <c r="AP113" s="84">
        <f>+AO113/160</f>
        <v>0</v>
      </c>
      <c r="AQ113" s="85">
        <f>+AO113*$C113</f>
        <v>0</v>
      </c>
      <c r="AR113" s="79">
        <f>+D113+H113+L113+P113+T113+X113+AB113+AF113+AJ113+AN113</f>
        <v>0</v>
      </c>
      <c r="AS113" s="86">
        <f t="shared" si="53"/>
        <v>0</v>
      </c>
      <c r="AT113" s="86">
        <f t="shared" si="54"/>
        <v>0</v>
      </c>
      <c r="AU113" s="87">
        <f t="shared" si="55"/>
        <v>0</v>
      </c>
      <c r="AV113" s="119"/>
      <c r="AW113" s="119"/>
      <c r="AX113" s="119"/>
      <c r="AY113" s="119"/>
      <c r="AZ113" s="119"/>
      <c r="BA113" s="119"/>
      <c r="BB113" s="119"/>
      <c r="BC113" s="119"/>
      <c r="BD113" s="119"/>
      <c r="BE113" s="119"/>
      <c r="BF113" s="119"/>
      <c r="BG113" s="119"/>
      <c r="BH113" s="119"/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119"/>
      <c r="BS113" s="119"/>
      <c r="BT113" s="119"/>
      <c r="BU113" s="119"/>
      <c r="BV113" s="119"/>
      <c r="BW113" s="119"/>
      <c r="BX113" s="119"/>
      <c r="BY113" s="119"/>
      <c r="BZ113" s="119"/>
      <c r="CA113" s="119"/>
    </row>
    <row r="114" spans="1:79" s="149" customFormat="1" x14ac:dyDescent="0.2">
      <c r="A114" s="144" t="s">
        <v>4</v>
      </c>
      <c r="B114" s="145" t="s">
        <v>59</v>
      </c>
      <c r="C114" s="159"/>
      <c r="D114" s="161">
        <f>+D105</f>
        <v>0</v>
      </c>
      <c r="E114" s="147"/>
      <c r="F114" s="147"/>
      <c r="G114" s="77">
        <f>+G115+G116+G117+G118+G119+G120+G121+G122+G123</f>
        <v>0</v>
      </c>
      <c r="H114" s="88">
        <f>++H105</f>
        <v>0</v>
      </c>
      <c r="I114" s="147"/>
      <c r="J114" s="147"/>
      <c r="K114" s="77">
        <f>+K115+K116+K117+K118+K119+K120+K121+K122+K123</f>
        <v>0</v>
      </c>
      <c r="L114" s="161">
        <f>+L105</f>
        <v>0</v>
      </c>
      <c r="M114" s="147"/>
      <c r="N114" s="147"/>
      <c r="O114" s="77">
        <f>+O115+O116+O117+O118+O119+O120+O121+O122+O123</f>
        <v>0</v>
      </c>
      <c r="P114" s="88">
        <f>++P105</f>
        <v>0</v>
      </c>
      <c r="Q114" s="147"/>
      <c r="R114" s="147"/>
      <c r="S114" s="77">
        <f>+S115+S116+S117+S118+S119+S120+S121+S122+S123</f>
        <v>0</v>
      </c>
      <c r="T114" s="161">
        <f>+T105</f>
        <v>0</v>
      </c>
      <c r="U114" s="147"/>
      <c r="V114" s="147"/>
      <c r="W114" s="77">
        <f>+W115+W116+W117+W118+W119+W120+W121+W122+W123</f>
        <v>0</v>
      </c>
      <c r="X114" s="88">
        <f>++X105</f>
        <v>0</v>
      </c>
      <c r="Y114" s="147"/>
      <c r="Z114" s="147"/>
      <c r="AA114" s="77">
        <f>+AA115+AA116+AA117+AA118+AA119+AA120+AA121+AA122+AA123</f>
        <v>0</v>
      </c>
      <c r="AB114" s="161">
        <f>+AB105</f>
        <v>0</v>
      </c>
      <c r="AC114" s="147"/>
      <c r="AD114" s="147"/>
      <c r="AE114" s="77">
        <f>+AE115+AE116+AE117+AE118+AE119+AE120+AE121+AE122+AE123</f>
        <v>0</v>
      </c>
      <c r="AF114" s="88">
        <f>++AF105</f>
        <v>0</v>
      </c>
      <c r="AG114" s="147"/>
      <c r="AH114" s="147"/>
      <c r="AI114" s="77">
        <f>+AI115+AI116+AI117+AI118+AI119+AI120+AI121+AI122+AI123</f>
        <v>0</v>
      </c>
      <c r="AJ114" s="161">
        <f>+AJ105</f>
        <v>0</v>
      </c>
      <c r="AK114" s="147"/>
      <c r="AL114" s="147"/>
      <c r="AM114" s="77">
        <f>+AM115+AM116+AM117+AM118+AM119+AM120+AM121+AM122+AM123</f>
        <v>0</v>
      </c>
      <c r="AN114" s="88">
        <f>++AN105</f>
        <v>0</v>
      </c>
      <c r="AO114" s="147"/>
      <c r="AP114" s="147"/>
      <c r="AQ114" s="77">
        <f>+AQ115+AQ116+AQ117+AQ118+AQ119+AQ120+AQ121+AQ122+AQ123</f>
        <v>0</v>
      </c>
      <c r="AR114" s="165"/>
      <c r="AS114" s="147"/>
      <c r="AT114" s="147"/>
      <c r="AU114" s="77">
        <f>+AU115+AU116+AU117+AU118+AU119+AU120+AU121+AU122+AU123</f>
        <v>0</v>
      </c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/>
      <c r="BF114" s="119"/>
      <c r="BG114" s="119"/>
      <c r="BH114" s="119"/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119"/>
      <c r="BS114" s="119"/>
      <c r="BT114" s="119"/>
      <c r="BU114" s="119"/>
      <c r="BV114" s="119"/>
      <c r="BW114" s="119"/>
      <c r="BX114" s="119"/>
      <c r="BY114" s="119"/>
      <c r="BZ114" s="119"/>
      <c r="CA114" s="119"/>
    </row>
    <row r="115" spans="1:79" x14ac:dyDescent="0.2">
      <c r="A115" s="150" t="s">
        <v>5</v>
      </c>
      <c r="B115" s="151"/>
      <c r="C115" s="166"/>
      <c r="D115" s="50"/>
      <c r="E115" s="167"/>
      <c r="F115" s="167"/>
      <c r="G115" s="89">
        <v>0</v>
      </c>
      <c r="H115" s="54"/>
      <c r="I115" s="168"/>
      <c r="J115" s="168"/>
      <c r="K115" s="90">
        <v>0</v>
      </c>
      <c r="L115" s="50"/>
      <c r="M115" s="167"/>
      <c r="N115" s="167"/>
      <c r="O115" s="89">
        <v>0</v>
      </c>
      <c r="P115" s="54"/>
      <c r="Q115" s="168"/>
      <c r="R115" s="168"/>
      <c r="S115" s="90">
        <v>0</v>
      </c>
      <c r="T115" s="50"/>
      <c r="U115" s="167"/>
      <c r="V115" s="167"/>
      <c r="W115" s="89">
        <v>0</v>
      </c>
      <c r="X115" s="54"/>
      <c r="Y115" s="168"/>
      <c r="Z115" s="168"/>
      <c r="AA115" s="90">
        <v>0</v>
      </c>
      <c r="AB115" s="50"/>
      <c r="AC115" s="167"/>
      <c r="AD115" s="167"/>
      <c r="AE115" s="89">
        <v>0</v>
      </c>
      <c r="AF115" s="54"/>
      <c r="AG115" s="168"/>
      <c r="AH115" s="168"/>
      <c r="AI115" s="90">
        <v>0</v>
      </c>
      <c r="AJ115" s="50"/>
      <c r="AK115" s="167"/>
      <c r="AL115" s="167"/>
      <c r="AM115" s="89">
        <v>0</v>
      </c>
      <c r="AN115" s="54"/>
      <c r="AO115" s="168"/>
      <c r="AP115" s="168"/>
      <c r="AQ115" s="90">
        <v>0</v>
      </c>
      <c r="AR115" s="50">
        <f t="shared" ref="AR115:AR123" si="56">+D115+H115+L115+P115+T115+X115+AB115+AF115+AJ115+AN115</f>
        <v>0</v>
      </c>
      <c r="AS115" s="63">
        <f t="shared" ref="AS115:AS123" si="57">+E115+I115+M115+Q115+U115+Y115+AC115+AG115+AK115+AO115</f>
        <v>0</v>
      </c>
      <c r="AT115" s="63">
        <f t="shared" ref="AT115:AT123" si="58">+F115+J115+N115+R115+V115+Z115+AD115+AH115+AL115+AP115</f>
        <v>0</v>
      </c>
      <c r="AU115" s="64">
        <f t="shared" ref="AU115:AU123" si="59">+G115+K115+O115+S115+W115+AA115+AE115+AI115+AM115+AQ115</f>
        <v>0</v>
      </c>
      <c r="AV115" s="119"/>
      <c r="AW115" s="119"/>
      <c r="AX115" s="119"/>
      <c r="AY115" s="119"/>
      <c r="AZ115" s="119"/>
      <c r="BA115" s="119"/>
      <c r="BB115" s="119"/>
      <c r="BC115" s="119"/>
      <c r="BD115" s="119"/>
      <c r="BE115" s="119"/>
      <c r="BF115" s="119"/>
      <c r="BG115" s="119"/>
      <c r="BH115" s="119"/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119"/>
      <c r="BS115" s="119"/>
      <c r="BT115" s="119"/>
      <c r="BU115" s="119"/>
      <c r="BV115" s="119"/>
      <c r="BW115" s="119"/>
      <c r="BX115" s="119"/>
      <c r="BY115" s="119"/>
      <c r="BZ115" s="119"/>
      <c r="CA115" s="119"/>
    </row>
    <row r="116" spans="1:79" x14ac:dyDescent="0.2">
      <c r="A116" s="150" t="s">
        <v>6</v>
      </c>
      <c r="B116" s="151"/>
      <c r="C116" s="166"/>
      <c r="D116" s="50"/>
      <c r="E116" s="167"/>
      <c r="F116" s="167"/>
      <c r="G116" s="89">
        <v>0</v>
      </c>
      <c r="H116" s="54"/>
      <c r="I116" s="168"/>
      <c r="J116" s="168"/>
      <c r="K116" s="90">
        <v>0</v>
      </c>
      <c r="L116" s="50"/>
      <c r="M116" s="167"/>
      <c r="N116" s="167"/>
      <c r="O116" s="89">
        <v>0</v>
      </c>
      <c r="P116" s="54"/>
      <c r="Q116" s="168"/>
      <c r="R116" s="168"/>
      <c r="S116" s="90">
        <v>0</v>
      </c>
      <c r="T116" s="50"/>
      <c r="U116" s="167"/>
      <c r="V116" s="167"/>
      <c r="W116" s="89">
        <v>0</v>
      </c>
      <c r="X116" s="54"/>
      <c r="Y116" s="168"/>
      <c r="Z116" s="168"/>
      <c r="AA116" s="90">
        <v>0</v>
      </c>
      <c r="AB116" s="50"/>
      <c r="AC116" s="167"/>
      <c r="AD116" s="167"/>
      <c r="AE116" s="89">
        <v>0</v>
      </c>
      <c r="AF116" s="54"/>
      <c r="AG116" s="168"/>
      <c r="AH116" s="168"/>
      <c r="AI116" s="90">
        <v>0</v>
      </c>
      <c r="AJ116" s="50"/>
      <c r="AK116" s="167"/>
      <c r="AL116" s="167"/>
      <c r="AM116" s="89">
        <v>0</v>
      </c>
      <c r="AN116" s="54"/>
      <c r="AO116" s="168"/>
      <c r="AP116" s="168"/>
      <c r="AQ116" s="90">
        <v>0</v>
      </c>
      <c r="AR116" s="50">
        <f t="shared" si="56"/>
        <v>0</v>
      </c>
      <c r="AS116" s="63">
        <f t="shared" si="57"/>
        <v>0</v>
      </c>
      <c r="AT116" s="63">
        <f t="shared" si="58"/>
        <v>0</v>
      </c>
      <c r="AU116" s="64">
        <f t="shared" si="59"/>
        <v>0</v>
      </c>
      <c r="AV116" s="119"/>
      <c r="AW116" s="119"/>
      <c r="AX116" s="119"/>
      <c r="AY116" s="119"/>
      <c r="AZ116" s="119"/>
      <c r="BA116" s="119"/>
      <c r="BB116" s="119"/>
      <c r="BC116" s="119"/>
      <c r="BD116" s="119"/>
      <c r="BE116" s="119"/>
      <c r="BF116" s="119"/>
      <c r="BG116" s="119"/>
      <c r="BH116" s="119"/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119"/>
      <c r="BS116" s="119"/>
      <c r="BT116" s="119"/>
      <c r="BU116" s="119"/>
      <c r="BV116" s="119"/>
      <c r="BW116" s="119"/>
      <c r="BX116" s="119"/>
      <c r="BY116" s="119"/>
      <c r="BZ116" s="119"/>
      <c r="CA116" s="119"/>
    </row>
    <row r="117" spans="1:79" x14ac:dyDescent="0.2">
      <c r="A117" s="150" t="s">
        <v>7</v>
      </c>
      <c r="B117" s="151"/>
      <c r="C117" s="166"/>
      <c r="D117" s="50"/>
      <c r="E117" s="167"/>
      <c r="F117" s="167"/>
      <c r="G117" s="89">
        <v>0</v>
      </c>
      <c r="H117" s="54"/>
      <c r="I117" s="168"/>
      <c r="J117" s="168"/>
      <c r="K117" s="90">
        <v>0</v>
      </c>
      <c r="L117" s="50"/>
      <c r="M117" s="167"/>
      <c r="N117" s="167"/>
      <c r="O117" s="89">
        <v>0</v>
      </c>
      <c r="P117" s="54"/>
      <c r="Q117" s="168"/>
      <c r="R117" s="168"/>
      <c r="S117" s="90">
        <v>0</v>
      </c>
      <c r="T117" s="50"/>
      <c r="U117" s="167"/>
      <c r="V117" s="167"/>
      <c r="W117" s="89">
        <v>0</v>
      </c>
      <c r="X117" s="54"/>
      <c r="Y117" s="168"/>
      <c r="Z117" s="168"/>
      <c r="AA117" s="90">
        <v>0</v>
      </c>
      <c r="AB117" s="50"/>
      <c r="AC117" s="167"/>
      <c r="AD117" s="167"/>
      <c r="AE117" s="89">
        <v>0</v>
      </c>
      <c r="AF117" s="54"/>
      <c r="AG117" s="168"/>
      <c r="AH117" s="168"/>
      <c r="AI117" s="90">
        <v>0</v>
      </c>
      <c r="AJ117" s="50"/>
      <c r="AK117" s="167"/>
      <c r="AL117" s="167"/>
      <c r="AM117" s="89">
        <v>0</v>
      </c>
      <c r="AN117" s="54"/>
      <c r="AO117" s="168"/>
      <c r="AP117" s="168"/>
      <c r="AQ117" s="90">
        <v>0</v>
      </c>
      <c r="AR117" s="50">
        <f t="shared" si="56"/>
        <v>0</v>
      </c>
      <c r="AS117" s="63">
        <f t="shared" si="57"/>
        <v>0</v>
      </c>
      <c r="AT117" s="63">
        <f t="shared" si="58"/>
        <v>0</v>
      </c>
      <c r="AU117" s="64">
        <f t="shared" si="59"/>
        <v>0</v>
      </c>
      <c r="AV117" s="119"/>
      <c r="AW117" s="119"/>
      <c r="AX117" s="119"/>
      <c r="AY117" s="119"/>
      <c r="AZ117" s="119"/>
      <c r="BA117" s="119"/>
      <c r="BB117" s="119"/>
      <c r="BC117" s="119"/>
      <c r="BD117" s="119"/>
      <c r="BE117" s="119"/>
      <c r="BF117" s="119"/>
      <c r="BG117" s="119"/>
      <c r="BH117" s="119"/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119"/>
      <c r="BS117" s="119"/>
      <c r="BT117" s="119"/>
      <c r="BU117" s="119"/>
      <c r="BV117" s="119"/>
      <c r="BW117" s="119"/>
      <c r="BX117" s="119"/>
      <c r="BY117" s="119"/>
      <c r="BZ117" s="119"/>
      <c r="CA117" s="119"/>
    </row>
    <row r="118" spans="1:79" x14ac:dyDescent="0.2">
      <c r="A118" s="150" t="s">
        <v>8</v>
      </c>
      <c r="B118" s="151"/>
      <c r="C118" s="166"/>
      <c r="D118" s="50"/>
      <c r="E118" s="167"/>
      <c r="F118" s="167"/>
      <c r="G118" s="89">
        <v>0</v>
      </c>
      <c r="H118" s="54"/>
      <c r="I118" s="168"/>
      <c r="J118" s="168"/>
      <c r="K118" s="90">
        <v>0</v>
      </c>
      <c r="L118" s="50"/>
      <c r="M118" s="167"/>
      <c r="N118" s="167"/>
      <c r="O118" s="89">
        <v>0</v>
      </c>
      <c r="P118" s="54"/>
      <c r="Q118" s="168"/>
      <c r="R118" s="168"/>
      <c r="S118" s="90">
        <v>0</v>
      </c>
      <c r="T118" s="50"/>
      <c r="U118" s="167"/>
      <c r="V118" s="167"/>
      <c r="W118" s="89">
        <v>0</v>
      </c>
      <c r="X118" s="54"/>
      <c r="Y118" s="168"/>
      <c r="Z118" s="168"/>
      <c r="AA118" s="90">
        <v>0</v>
      </c>
      <c r="AB118" s="50"/>
      <c r="AC118" s="167"/>
      <c r="AD118" s="167"/>
      <c r="AE118" s="89">
        <v>0</v>
      </c>
      <c r="AF118" s="54"/>
      <c r="AG118" s="168"/>
      <c r="AH118" s="168"/>
      <c r="AI118" s="90">
        <v>0</v>
      </c>
      <c r="AJ118" s="50"/>
      <c r="AK118" s="167"/>
      <c r="AL118" s="167"/>
      <c r="AM118" s="89">
        <v>0</v>
      </c>
      <c r="AN118" s="54"/>
      <c r="AO118" s="168"/>
      <c r="AP118" s="168"/>
      <c r="AQ118" s="90">
        <v>0</v>
      </c>
      <c r="AR118" s="50">
        <f t="shared" si="56"/>
        <v>0</v>
      </c>
      <c r="AS118" s="63">
        <f t="shared" si="57"/>
        <v>0</v>
      </c>
      <c r="AT118" s="63">
        <f t="shared" si="58"/>
        <v>0</v>
      </c>
      <c r="AU118" s="64">
        <f t="shared" si="59"/>
        <v>0</v>
      </c>
      <c r="AV118" s="119"/>
      <c r="AW118" s="119"/>
      <c r="AX118" s="119"/>
      <c r="AY118" s="119"/>
      <c r="AZ118" s="119"/>
      <c r="BA118" s="119"/>
      <c r="BB118" s="119"/>
      <c r="BC118" s="119"/>
      <c r="BD118" s="119"/>
      <c r="BE118" s="119"/>
      <c r="BF118" s="119"/>
      <c r="BG118" s="119"/>
      <c r="BH118" s="119"/>
      <c r="BI118" s="119"/>
      <c r="BJ118" s="119"/>
      <c r="BK118" s="119"/>
      <c r="BL118" s="119"/>
      <c r="BM118" s="119"/>
      <c r="BN118" s="119"/>
      <c r="BO118" s="119"/>
      <c r="BP118" s="119"/>
      <c r="BQ118" s="119"/>
      <c r="BR118" s="119"/>
      <c r="BS118" s="119"/>
      <c r="BT118" s="119"/>
      <c r="BU118" s="119"/>
      <c r="BV118" s="119"/>
      <c r="BW118" s="119"/>
      <c r="BX118" s="119"/>
      <c r="BY118" s="119"/>
      <c r="BZ118" s="119"/>
      <c r="CA118" s="119"/>
    </row>
    <row r="119" spans="1:79" x14ac:dyDescent="0.2">
      <c r="A119" s="150" t="s">
        <v>9</v>
      </c>
      <c r="B119" s="151"/>
      <c r="C119" s="166"/>
      <c r="D119" s="50"/>
      <c r="E119" s="167"/>
      <c r="F119" s="167"/>
      <c r="G119" s="89">
        <v>0</v>
      </c>
      <c r="H119" s="54"/>
      <c r="I119" s="168"/>
      <c r="J119" s="168"/>
      <c r="K119" s="90">
        <v>0</v>
      </c>
      <c r="L119" s="50"/>
      <c r="M119" s="167"/>
      <c r="N119" s="167"/>
      <c r="O119" s="89">
        <v>0</v>
      </c>
      <c r="P119" s="54"/>
      <c r="Q119" s="168"/>
      <c r="R119" s="168"/>
      <c r="S119" s="90">
        <v>0</v>
      </c>
      <c r="T119" s="50"/>
      <c r="U119" s="167"/>
      <c r="V119" s="167"/>
      <c r="W119" s="89">
        <v>0</v>
      </c>
      <c r="X119" s="54"/>
      <c r="Y119" s="168"/>
      <c r="Z119" s="168"/>
      <c r="AA119" s="90">
        <v>0</v>
      </c>
      <c r="AB119" s="50"/>
      <c r="AC119" s="167"/>
      <c r="AD119" s="167"/>
      <c r="AE119" s="89">
        <v>0</v>
      </c>
      <c r="AF119" s="54"/>
      <c r="AG119" s="168"/>
      <c r="AH119" s="168"/>
      <c r="AI119" s="90">
        <v>0</v>
      </c>
      <c r="AJ119" s="50"/>
      <c r="AK119" s="167"/>
      <c r="AL119" s="167"/>
      <c r="AM119" s="89">
        <v>0</v>
      </c>
      <c r="AN119" s="54"/>
      <c r="AO119" s="168"/>
      <c r="AP119" s="168"/>
      <c r="AQ119" s="90">
        <v>0</v>
      </c>
      <c r="AR119" s="50">
        <f t="shared" si="56"/>
        <v>0</v>
      </c>
      <c r="AS119" s="63">
        <f t="shared" si="57"/>
        <v>0</v>
      </c>
      <c r="AT119" s="63">
        <f t="shared" si="58"/>
        <v>0</v>
      </c>
      <c r="AU119" s="64">
        <f t="shared" si="59"/>
        <v>0</v>
      </c>
      <c r="AV119" s="119"/>
      <c r="AW119" s="119"/>
      <c r="AX119" s="119"/>
      <c r="AY119" s="119"/>
      <c r="AZ119" s="119"/>
      <c r="BA119" s="119"/>
      <c r="BB119" s="119"/>
      <c r="BC119" s="119"/>
      <c r="BD119" s="119"/>
      <c r="BE119" s="119"/>
      <c r="BF119" s="119"/>
      <c r="BG119" s="119"/>
      <c r="BH119" s="119"/>
      <c r="BI119" s="119"/>
      <c r="BJ119" s="119"/>
      <c r="BK119" s="119"/>
      <c r="BL119" s="119"/>
      <c r="BM119" s="119"/>
      <c r="BN119" s="119"/>
      <c r="BO119" s="119"/>
      <c r="BP119" s="119"/>
      <c r="BQ119" s="119"/>
      <c r="BR119" s="119"/>
      <c r="BS119" s="119"/>
      <c r="BT119" s="119"/>
      <c r="BU119" s="119"/>
      <c r="BV119" s="119"/>
      <c r="BW119" s="119"/>
      <c r="BX119" s="119"/>
      <c r="BY119" s="119"/>
      <c r="BZ119" s="119"/>
      <c r="CA119" s="119"/>
    </row>
    <row r="120" spans="1:79" x14ac:dyDescent="0.2">
      <c r="A120" s="150" t="s">
        <v>10</v>
      </c>
      <c r="B120" s="151"/>
      <c r="C120" s="166"/>
      <c r="D120" s="50"/>
      <c r="E120" s="167"/>
      <c r="F120" s="167"/>
      <c r="G120" s="89">
        <v>0</v>
      </c>
      <c r="H120" s="54"/>
      <c r="I120" s="168"/>
      <c r="J120" s="168"/>
      <c r="K120" s="90">
        <v>0</v>
      </c>
      <c r="L120" s="50"/>
      <c r="M120" s="167"/>
      <c r="N120" s="167"/>
      <c r="O120" s="89">
        <v>0</v>
      </c>
      <c r="P120" s="54"/>
      <c r="Q120" s="168"/>
      <c r="R120" s="168"/>
      <c r="S120" s="90">
        <v>0</v>
      </c>
      <c r="T120" s="50"/>
      <c r="U120" s="167"/>
      <c r="V120" s="167"/>
      <c r="W120" s="89">
        <v>0</v>
      </c>
      <c r="X120" s="54"/>
      <c r="Y120" s="168"/>
      <c r="Z120" s="168"/>
      <c r="AA120" s="90">
        <v>0</v>
      </c>
      <c r="AB120" s="50"/>
      <c r="AC120" s="167"/>
      <c r="AD120" s="167"/>
      <c r="AE120" s="89">
        <v>0</v>
      </c>
      <c r="AF120" s="54"/>
      <c r="AG120" s="168"/>
      <c r="AH120" s="168"/>
      <c r="AI120" s="90">
        <v>0</v>
      </c>
      <c r="AJ120" s="50"/>
      <c r="AK120" s="167"/>
      <c r="AL120" s="167"/>
      <c r="AM120" s="89">
        <v>0</v>
      </c>
      <c r="AN120" s="54"/>
      <c r="AO120" s="168"/>
      <c r="AP120" s="168"/>
      <c r="AQ120" s="90">
        <v>0</v>
      </c>
      <c r="AR120" s="50">
        <f t="shared" si="56"/>
        <v>0</v>
      </c>
      <c r="AS120" s="63">
        <f t="shared" si="57"/>
        <v>0</v>
      </c>
      <c r="AT120" s="63">
        <f t="shared" si="58"/>
        <v>0</v>
      </c>
      <c r="AU120" s="64">
        <f t="shared" si="59"/>
        <v>0</v>
      </c>
      <c r="AV120" s="119"/>
      <c r="AW120" s="119"/>
      <c r="AX120" s="119"/>
      <c r="AY120" s="119"/>
      <c r="AZ120" s="119"/>
      <c r="BA120" s="119"/>
      <c r="BB120" s="119"/>
      <c r="BC120" s="119"/>
      <c r="BD120" s="119"/>
      <c r="BE120" s="119"/>
      <c r="BF120" s="119"/>
      <c r="BG120" s="119"/>
      <c r="BH120" s="119"/>
      <c r="BI120" s="119"/>
      <c r="BJ120" s="119"/>
      <c r="BK120" s="119"/>
      <c r="BL120" s="119"/>
      <c r="BM120" s="119"/>
      <c r="BN120" s="119"/>
      <c r="BO120" s="119"/>
      <c r="BP120" s="119"/>
      <c r="BQ120" s="119"/>
      <c r="BR120" s="119"/>
      <c r="BS120" s="119"/>
      <c r="BT120" s="119"/>
      <c r="BU120" s="119"/>
      <c r="BV120" s="119"/>
      <c r="BW120" s="119"/>
      <c r="BX120" s="119"/>
      <c r="BY120" s="119"/>
      <c r="BZ120" s="119"/>
      <c r="CA120" s="119"/>
    </row>
    <row r="121" spans="1:79" x14ac:dyDescent="0.2">
      <c r="A121" s="150" t="s">
        <v>11</v>
      </c>
      <c r="B121" s="151"/>
      <c r="C121" s="166"/>
      <c r="D121" s="50"/>
      <c r="E121" s="167"/>
      <c r="F121" s="167"/>
      <c r="G121" s="89">
        <v>0</v>
      </c>
      <c r="H121" s="54"/>
      <c r="I121" s="168"/>
      <c r="J121" s="168"/>
      <c r="K121" s="90">
        <v>0</v>
      </c>
      <c r="L121" s="50"/>
      <c r="M121" s="167"/>
      <c r="N121" s="167"/>
      <c r="O121" s="89">
        <v>0</v>
      </c>
      <c r="P121" s="54"/>
      <c r="Q121" s="168"/>
      <c r="R121" s="168"/>
      <c r="S121" s="90">
        <v>0</v>
      </c>
      <c r="T121" s="50"/>
      <c r="U121" s="167"/>
      <c r="V121" s="167"/>
      <c r="W121" s="89">
        <v>0</v>
      </c>
      <c r="X121" s="54"/>
      <c r="Y121" s="168"/>
      <c r="Z121" s="168"/>
      <c r="AA121" s="90">
        <v>0</v>
      </c>
      <c r="AB121" s="50"/>
      <c r="AC121" s="167"/>
      <c r="AD121" s="167"/>
      <c r="AE121" s="89">
        <v>0</v>
      </c>
      <c r="AF121" s="54"/>
      <c r="AG121" s="168"/>
      <c r="AH121" s="168"/>
      <c r="AI121" s="90">
        <v>0</v>
      </c>
      <c r="AJ121" s="50"/>
      <c r="AK121" s="167"/>
      <c r="AL121" s="167"/>
      <c r="AM121" s="89">
        <v>0</v>
      </c>
      <c r="AN121" s="54"/>
      <c r="AO121" s="168"/>
      <c r="AP121" s="168"/>
      <c r="AQ121" s="90">
        <v>0</v>
      </c>
      <c r="AR121" s="50">
        <f t="shared" si="56"/>
        <v>0</v>
      </c>
      <c r="AS121" s="63">
        <f t="shared" si="57"/>
        <v>0</v>
      </c>
      <c r="AT121" s="63">
        <f t="shared" si="58"/>
        <v>0</v>
      </c>
      <c r="AU121" s="64">
        <f t="shared" si="59"/>
        <v>0</v>
      </c>
      <c r="AV121" s="119"/>
      <c r="AW121" s="119"/>
      <c r="AX121" s="119"/>
      <c r="AY121" s="119"/>
      <c r="AZ121" s="119"/>
      <c r="BA121" s="119"/>
      <c r="BB121" s="119"/>
      <c r="BC121" s="119"/>
      <c r="BD121" s="119"/>
      <c r="BE121" s="119"/>
      <c r="BF121" s="119"/>
      <c r="BG121" s="119"/>
      <c r="BH121" s="119"/>
      <c r="BI121" s="119"/>
      <c r="BJ121" s="119"/>
      <c r="BK121" s="119"/>
      <c r="BL121" s="119"/>
      <c r="BM121" s="119"/>
      <c r="BN121" s="119"/>
      <c r="BO121" s="119"/>
      <c r="BP121" s="119"/>
      <c r="BQ121" s="119"/>
      <c r="BR121" s="119"/>
      <c r="BS121" s="119"/>
      <c r="BT121" s="119"/>
      <c r="BU121" s="119"/>
      <c r="BV121" s="119"/>
      <c r="BW121" s="119"/>
      <c r="BX121" s="119"/>
      <c r="BY121" s="119"/>
      <c r="BZ121" s="119"/>
      <c r="CA121" s="119"/>
    </row>
    <row r="122" spans="1:79" x14ac:dyDescent="0.2">
      <c r="A122" s="150" t="s">
        <v>12</v>
      </c>
      <c r="B122" s="151"/>
      <c r="C122" s="166"/>
      <c r="D122" s="50"/>
      <c r="E122" s="167"/>
      <c r="F122" s="167"/>
      <c r="G122" s="89">
        <v>0</v>
      </c>
      <c r="H122" s="54"/>
      <c r="I122" s="168"/>
      <c r="J122" s="168"/>
      <c r="K122" s="90">
        <v>0</v>
      </c>
      <c r="L122" s="50"/>
      <c r="M122" s="167"/>
      <c r="N122" s="167"/>
      <c r="O122" s="89">
        <v>0</v>
      </c>
      <c r="P122" s="54"/>
      <c r="Q122" s="168"/>
      <c r="R122" s="168"/>
      <c r="S122" s="90">
        <v>0</v>
      </c>
      <c r="T122" s="50"/>
      <c r="U122" s="167"/>
      <c r="V122" s="167"/>
      <c r="W122" s="89">
        <v>0</v>
      </c>
      <c r="X122" s="54"/>
      <c r="Y122" s="168"/>
      <c r="Z122" s="168"/>
      <c r="AA122" s="90">
        <v>0</v>
      </c>
      <c r="AB122" s="50"/>
      <c r="AC122" s="167"/>
      <c r="AD122" s="167"/>
      <c r="AE122" s="89">
        <v>0</v>
      </c>
      <c r="AF122" s="54"/>
      <c r="AG122" s="168"/>
      <c r="AH122" s="168"/>
      <c r="AI122" s="90">
        <v>0</v>
      </c>
      <c r="AJ122" s="50"/>
      <c r="AK122" s="167"/>
      <c r="AL122" s="167"/>
      <c r="AM122" s="89">
        <v>0</v>
      </c>
      <c r="AN122" s="54"/>
      <c r="AO122" s="168"/>
      <c r="AP122" s="168"/>
      <c r="AQ122" s="90">
        <v>0</v>
      </c>
      <c r="AR122" s="50">
        <f t="shared" si="56"/>
        <v>0</v>
      </c>
      <c r="AS122" s="63">
        <f t="shared" si="57"/>
        <v>0</v>
      </c>
      <c r="AT122" s="63">
        <f t="shared" si="58"/>
        <v>0</v>
      </c>
      <c r="AU122" s="64">
        <f t="shared" si="59"/>
        <v>0</v>
      </c>
      <c r="AV122" s="119"/>
      <c r="AW122" s="119"/>
      <c r="AX122" s="119"/>
      <c r="AY122" s="119"/>
      <c r="AZ122" s="119"/>
      <c r="BA122" s="119"/>
      <c r="BB122" s="119"/>
      <c r="BC122" s="119"/>
      <c r="BD122" s="119"/>
      <c r="BE122" s="119"/>
      <c r="BF122" s="119"/>
      <c r="BG122" s="119"/>
      <c r="BH122" s="119"/>
      <c r="BI122" s="119"/>
      <c r="BJ122" s="119"/>
      <c r="BK122" s="119"/>
      <c r="BL122" s="119"/>
      <c r="BM122" s="119"/>
      <c r="BN122" s="119"/>
      <c r="BO122" s="119"/>
      <c r="BP122" s="119"/>
      <c r="BQ122" s="119"/>
      <c r="BR122" s="119"/>
      <c r="BS122" s="119"/>
      <c r="BT122" s="119"/>
      <c r="BU122" s="119"/>
      <c r="BV122" s="119"/>
      <c r="BW122" s="119"/>
      <c r="BX122" s="119"/>
      <c r="BY122" s="119"/>
      <c r="BZ122" s="119"/>
      <c r="CA122" s="119"/>
    </row>
    <row r="123" spans="1:79" ht="16" thickBot="1" x14ac:dyDescent="0.25">
      <c r="A123" s="162" t="s">
        <v>63</v>
      </c>
      <c r="B123" s="163"/>
      <c r="C123" s="169"/>
      <c r="D123" s="79"/>
      <c r="E123" s="170"/>
      <c r="F123" s="170"/>
      <c r="G123" s="91">
        <v>0</v>
      </c>
      <c r="H123" s="83"/>
      <c r="I123" s="171"/>
      <c r="J123" s="171"/>
      <c r="K123" s="92">
        <v>0</v>
      </c>
      <c r="L123" s="79"/>
      <c r="M123" s="170"/>
      <c r="N123" s="170"/>
      <c r="O123" s="91">
        <v>0</v>
      </c>
      <c r="P123" s="83"/>
      <c r="Q123" s="171"/>
      <c r="R123" s="171"/>
      <c r="S123" s="92">
        <v>0</v>
      </c>
      <c r="T123" s="79"/>
      <c r="U123" s="170"/>
      <c r="V123" s="170"/>
      <c r="W123" s="91">
        <v>0</v>
      </c>
      <c r="X123" s="83"/>
      <c r="Y123" s="171"/>
      <c r="Z123" s="171"/>
      <c r="AA123" s="92">
        <v>0</v>
      </c>
      <c r="AB123" s="79"/>
      <c r="AC123" s="170"/>
      <c r="AD123" s="170"/>
      <c r="AE123" s="91">
        <v>0</v>
      </c>
      <c r="AF123" s="83"/>
      <c r="AG123" s="171"/>
      <c r="AH123" s="171"/>
      <c r="AI123" s="92">
        <v>0</v>
      </c>
      <c r="AJ123" s="79"/>
      <c r="AK123" s="170"/>
      <c r="AL123" s="170"/>
      <c r="AM123" s="91">
        <v>0</v>
      </c>
      <c r="AN123" s="83"/>
      <c r="AO123" s="171"/>
      <c r="AP123" s="171"/>
      <c r="AQ123" s="92">
        <v>0</v>
      </c>
      <c r="AR123" s="79">
        <f t="shared" si="56"/>
        <v>0</v>
      </c>
      <c r="AS123" s="86">
        <f t="shared" si="57"/>
        <v>0</v>
      </c>
      <c r="AT123" s="86">
        <f t="shared" si="58"/>
        <v>0</v>
      </c>
      <c r="AU123" s="87">
        <f t="shared" si="59"/>
        <v>0</v>
      </c>
      <c r="AV123" s="119"/>
      <c r="AW123" s="119"/>
      <c r="AX123" s="119"/>
      <c r="AY123" s="119"/>
      <c r="AZ123" s="119"/>
      <c r="BA123" s="119"/>
      <c r="BB123" s="119"/>
      <c r="BC123" s="119"/>
      <c r="BD123" s="119"/>
      <c r="BE123" s="119"/>
      <c r="BF123" s="119"/>
      <c r="BG123" s="119"/>
      <c r="BH123" s="119"/>
      <c r="BI123" s="119"/>
      <c r="BJ123" s="119"/>
      <c r="BK123" s="119"/>
      <c r="BL123" s="119"/>
      <c r="BM123" s="119"/>
      <c r="BN123" s="119"/>
      <c r="BO123" s="119"/>
      <c r="BP123" s="119"/>
      <c r="BQ123" s="119"/>
      <c r="BR123" s="119"/>
      <c r="BS123" s="119"/>
      <c r="BT123" s="119"/>
      <c r="BU123" s="119"/>
      <c r="BV123" s="119"/>
      <c r="BW123" s="119"/>
      <c r="BX123" s="119"/>
      <c r="BY123" s="119"/>
      <c r="BZ123" s="119"/>
      <c r="CA123" s="119"/>
    </row>
    <row r="124" spans="1:79" ht="16" thickBot="1" x14ac:dyDescent="0.25">
      <c r="A124" s="172"/>
      <c r="B124" s="173" t="s">
        <v>60</v>
      </c>
      <c r="C124" s="174"/>
      <c r="D124" s="175"/>
      <c r="E124" s="176"/>
      <c r="F124" s="176"/>
      <c r="G124" s="177">
        <f>+G105+G110+G111+G114</f>
        <v>0</v>
      </c>
      <c r="H124" s="178"/>
      <c r="I124" s="176"/>
      <c r="J124" s="176"/>
      <c r="K124" s="179">
        <f>+K105+K110+K111+K114</f>
        <v>0</v>
      </c>
      <c r="L124" s="175"/>
      <c r="M124" s="176"/>
      <c r="N124" s="176"/>
      <c r="O124" s="177">
        <f>+O105+O110+O111+O114</f>
        <v>0</v>
      </c>
      <c r="P124" s="178"/>
      <c r="Q124" s="176"/>
      <c r="R124" s="176"/>
      <c r="S124" s="179">
        <f>+S105+S110+S111+S114</f>
        <v>0</v>
      </c>
      <c r="T124" s="175"/>
      <c r="U124" s="176"/>
      <c r="V124" s="176"/>
      <c r="W124" s="177">
        <f>+W105+W110+W111+W114</f>
        <v>0</v>
      </c>
      <c r="X124" s="178"/>
      <c r="Y124" s="176"/>
      <c r="Z124" s="176"/>
      <c r="AA124" s="179">
        <f>+AA105+AA110+AA111+AA114</f>
        <v>0</v>
      </c>
      <c r="AB124" s="175"/>
      <c r="AC124" s="176"/>
      <c r="AD124" s="176"/>
      <c r="AE124" s="177">
        <f>+AE105+AE110+AE111+AE114</f>
        <v>0</v>
      </c>
      <c r="AF124" s="178"/>
      <c r="AG124" s="176"/>
      <c r="AH124" s="176"/>
      <c r="AI124" s="179">
        <f>+AI105+AI110+AI111+AI114</f>
        <v>0</v>
      </c>
      <c r="AJ124" s="175"/>
      <c r="AK124" s="176"/>
      <c r="AL124" s="176"/>
      <c r="AM124" s="180">
        <f>+AM105+AM110+AM111+AM114</f>
        <v>0</v>
      </c>
      <c r="AN124" s="178"/>
      <c r="AO124" s="176"/>
      <c r="AP124" s="176"/>
      <c r="AQ124" s="179">
        <f>+AQ105+AQ110+AQ111+AQ114</f>
        <v>0</v>
      </c>
      <c r="AR124" s="175"/>
      <c r="AS124" s="176"/>
      <c r="AT124" s="176"/>
      <c r="AU124" s="179">
        <f>+AU105+AU110+AU111+AU114</f>
        <v>0</v>
      </c>
      <c r="AV124" s="119"/>
      <c r="AW124" s="119"/>
      <c r="AX124" s="119"/>
      <c r="AY124" s="119"/>
      <c r="AZ124" s="119"/>
      <c r="BA124" s="119"/>
      <c r="BB124" s="119"/>
      <c r="BC124" s="119"/>
      <c r="BD124" s="119"/>
      <c r="BE124" s="119"/>
      <c r="BF124" s="119"/>
      <c r="BG124" s="119"/>
      <c r="BH124" s="119"/>
      <c r="BI124" s="119"/>
      <c r="BJ124" s="119"/>
      <c r="BK124" s="119"/>
      <c r="BL124" s="119"/>
      <c r="BM124" s="119"/>
      <c r="BN124" s="119"/>
      <c r="BO124" s="119"/>
      <c r="BP124" s="119"/>
      <c r="BQ124" s="119"/>
      <c r="BR124" s="119"/>
      <c r="BS124" s="119"/>
      <c r="BT124" s="119"/>
      <c r="BU124" s="119"/>
      <c r="BV124" s="119"/>
      <c r="BW124" s="119"/>
      <c r="BX124" s="119"/>
      <c r="BY124" s="119"/>
      <c r="BZ124" s="119"/>
      <c r="CA124" s="119"/>
    </row>
    <row r="125" spans="1:79" s="123" customFormat="1" ht="19" x14ac:dyDescent="0.25">
      <c r="A125" s="181"/>
      <c r="AV125" s="119"/>
      <c r="AW125" s="119"/>
      <c r="AX125" s="119"/>
      <c r="AY125" s="119"/>
      <c r="AZ125" s="119"/>
      <c r="BA125" s="119"/>
      <c r="BB125" s="119"/>
      <c r="BC125" s="119"/>
      <c r="BD125" s="119"/>
      <c r="BE125" s="119"/>
      <c r="BF125" s="119"/>
      <c r="BG125" s="119"/>
      <c r="BH125" s="119"/>
      <c r="BI125" s="119"/>
      <c r="BJ125" s="119"/>
      <c r="BK125" s="119"/>
      <c r="BL125" s="119"/>
      <c r="BM125" s="119"/>
      <c r="BN125" s="119"/>
      <c r="BO125" s="119"/>
      <c r="BP125" s="119"/>
      <c r="BQ125" s="119"/>
      <c r="BR125" s="119"/>
      <c r="BS125" s="119"/>
      <c r="BT125" s="119"/>
      <c r="BU125" s="119"/>
      <c r="BV125" s="119"/>
      <c r="BW125" s="119"/>
      <c r="BX125" s="119"/>
      <c r="BY125" s="119"/>
      <c r="BZ125" s="119"/>
      <c r="CA125" s="119"/>
    </row>
    <row r="126" spans="1:79" s="123" customFormat="1" ht="19" x14ac:dyDescent="0.25">
      <c r="A126" s="181"/>
      <c r="AV126" s="119"/>
      <c r="AW126" s="119"/>
      <c r="AX126" s="119"/>
      <c r="AY126" s="119"/>
      <c r="AZ126" s="119"/>
      <c r="BA126" s="119"/>
      <c r="BB126" s="119"/>
      <c r="BC126" s="119"/>
      <c r="BD126" s="119"/>
      <c r="BE126" s="119"/>
      <c r="BF126" s="119"/>
      <c r="BG126" s="119"/>
      <c r="BH126" s="119"/>
      <c r="BI126" s="119"/>
      <c r="BJ126" s="119"/>
      <c r="BK126" s="119"/>
      <c r="BL126" s="119"/>
      <c r="BM126" s="119"/>
      <c r="BN126" s="119"/>
      <c r="BO126" s="119"/>
      <c r="BP126" s="119"/>
      <c r="BQ126" s="119"/>
      <c r="BR126" s="119"/>
      <c r="BS126" s="119"/>
      <c r="BT126" s="119"/>
      <c r="BU126" s="119"/>
      <c r="BV126" s="119"/>
      <c r="BW126" s="119"/>
      <c r="BX126" s="119"/>
      <c r="BY126" s="119"/>
      <c r="BZ126" s="119"/>
      <c r="CA126" s="119"/>
    </row>
    <row r="127" spans="1:79" s="123" customFormat="1" ht="20" thickBot="1" x14ac:dyDescent="0.3">
      <c r="A127" s="120">
        <f>+'1. Partner'!B22</f>
        <v>0</v>
      </c>
      <c r="B127" s="121">
        <f>+'1. Partner'!C22</f>
        <v>0</v>
      </c>
      <c r="C127" s="122"/>
      <c r="AV127" s="119"/>
      <c r="AW127" s="119"/>
      <c r="AX127" s="119"/>
      <c r="AY127" s="119"/>
      <c r="AZ127" s="119"/>
      <c r="BA127" s="119"/>
      <c r="BB127" s="119"/>
      <c r="BC127" s="119"/>
      <c r="BD127" s="119"/>
      <c r="BE127" s="119"/>
      <c r="BF127" s="119"/>
      <c r="BG127" s="119"/>
      <c r="BH127" s="119"/>
      <c r="BI127" s="119"/>
      <c r="BJ127" s="119"/>
      <c r="BK127" s="119"/>
      <c r="BL127" s="119"/>
      <c r="BM127" s="119"/>
      <c r="BN127" s="119"/>
      <c r="BO127" s="119"/>
      <c r="BP127" s="119"/>
      <c r="BQ127" s="119"/>
      <c r="BR127" s="119"/>
      <c r="BS127" s="119"/>
      <c r="BT127" s="119"/>
      <c r="BU127" s="119"/>
      <c r="BV127" s="119"/>
      <c r="BW127" s="119"/>
      <c r="BX127" s="119"/>
      <c r="BY127" s="119"/>
      <c r="BZ127" s="119"/>
      <c r="CA127" s="119"/>
    </row>
    <row r="128" spans="1:79" x14ac:dyDescent="0.2">
      <c r="A128" s="124"/>
      <c r="B128" s="125"/>
      <c r="C128" s="126"/>
      <c r="D128" s="127" t="s">
        <v>14</v>
      </c>
      <c r="E128" s="128"/>
      <c r="F128" s="128"/>
      <c r="G128" s="129"/>
      <c r="H128" s="130" t="s">
        <v>15</v>
      </c>
      <c r="I128" s="131"/>
      <c r="J128" s="131"/>
      <c r="K128" s="132"/>
      <c r="L128" s="127" t="s">
        <v>16</v>
      </c>
      <c r="M128" s="128"/>
      <c r="N128" s="128"/>
      <c r="O128" s="129"/>
      <c r="P128" s="130" t="s">
        <v>17</v>
      </c>
      <c r="Q128" s="131"/>
      <c r="R128" s="131"/>
      <c r="S128" s="132"/>
      <c r="T128" s="127" t="s">
        <v>18</v>
      </c>
      <c r="U128" s="128"/>
      <c r="V128" s="128"/>
      <c r="W128" s="129"/>
      <c r="X128" s="130" t="s">
        <v>19</v>
      </c>
      <c r="Y128" s="131"/>
      <c r="Z128" s="131"/>
      <c r="AA128" s="132"/>
      <c r="AB128" s="127" t="s">
        <v>20</v>
      </c>
      <c r="AC128" s="128"/>
      <c r="AD128" s="128"/>
      <c r="AE128" s="129"/>
      <c r="AF128" s="130" t="s">
        <v>21</v>
      </c>
      <c r="AG128" s="131"/>
      <c r="AH128" s="131"/>
      <c r="AI128" s="132"/>
      <c r="AJ128" s="127" t="s">
        <v>23</v>
      </c>
      <c r="AK128" s="128"/>
      <c r="AL128" s="128"/>
      <c r="AM128" s="129"/>
      <c r="AN128" s="130" t="s">
        <v>24</v>
      </c>
      <c r="AO128" s="131"/>
      <c r="AP128" s="131"/>
      <c r="AQ128" s="132"/>
      <c r="AR128" s="127" t="s">
        <v>13</v>
      </c>
      <c r="AS128" s="128"/>
      <c r="AT128" s="128"/>
      <c r="AU128" s="129"/>
      <c r="AV128" s="119"/>
      <c r="AW128" s="119"/>
      <c r="AX128" s="119"/>
      <c r="AY128" s="119"/>
      <c r="AZ128" s="119"/>
      <c r="BA128" s="119"/>
      <c r="BB128" s="119"/>
      <c r="BC128" s="119"/>
      <c r="BD128" s="119"/>
      <c r="BE128" s="119"/>
      <c r="BF128" s="119"/>
      <c r="BG128" s="119"/>
      <c r="BH128" s="119"/>
      <c r="BI128" s="119"/>
      <c r="BJ128" s="119"/>
      <c r="BK128" s="119"/>
      <c r="BL128" s="119"/>
      <c r="BM128" s="119"/>
      <c r="BN128" s="119"/>
      <c r="BO128" s="119"/>
      <c r="BP128" s="119"/>
      <c r="BQ128" s="119"/>
      <c r="BR128" s="119"/>
      <c r="BS128" s="119"/>
      <c r="BT128" s="119"/>
      <c r="BU128" s="119"/>
      <c r="BV128" s="119"/>
      <c r="BW128" s="119"/>
      <c r="BX128" s="119"/>
      <c r="BY128" s="119"/>
      <c r="BZ128" s="119"/>
      <c r="CA128" s="119"/>
    </row>
    <row r="129" spans="1:79" ht="40" thickBot="1" x14ac:dyDescent="0.25">
      <c r="A129" s="134" t="s">
        <v>0</v>
      </c>
      <c r="B129" s="135" t="s">
        <v>50</v>
      </c>
      <c r="C129" s="136" t="s">
        <v>55</v>
      </c>
      <c r="D129" s="137" t="s">
        <v>39</v>
      </c>
      <c r="E129" s="138" t="s">
        <v>40</v>
      </c>
      <c r="F129" s="138" t="s">
        <v>41</v>
      </c>
      <c r="G129" s="139" t="s">
        <v>51</v>
      </c>
      <c r="H129" s="140" t="s">
        <v>39</v>
      </c>
      <c r="I129" s="141" t="s">
        <v>40</v>
      </c>
      <c r="J129" s="141" t="s">
        <v>41</v>
      </c>
      <c r="K129" s="142" t="s">
        <v>51</v>
      </c>
      <c r="L129" s="137" t="s">
        <v>39</v>
      </c>
      <c r="M129" s="138" t="s">
        <v>40</v>
      </c>
      <c r="N129" s="138" t="s">
        <v>41</v>
      </c>
      <c r="O129" s="139" t="s">
        <v>51</v>
      </c>
      <c r="P129" s="140" t="s">
        <v>39</v>
      </c>
      <c r="Q129" s="141" t="s">
        <v>40</v>
      </c>
      <c r="R129" s="141" t="s">
        <v>41</v>
      </c>
      <c r="S129" s="142" t="s">
        <v>51</v>
      </c>
      <c r="T129" s="137" t="s">
        <v>39</v>
      </c>
      <c r="U129" s="138" t="s">
        <v>40</v>
      </c>
      <c r="V129" s="138" t="s">
        <v>41</v>
      </c>
      <c r="W129" s="139" t="s">
        <v>51</v>
      </c>
      <c r="X129" s="140" t="s">
        <v>39</v>
      </c>
      <c r="Y129" s="141" t="s">
        <v>40</v>
      </c>
      <c r="Z129" s="141" t="s">
        <v>41</v>
      </c>
      <c r="AA129" s="142" t="s">
        <v>51</v>
      </c>
      <c r="AB129" s="137" t="s">
        <v>39</v>
      </c>
      <c r="AC129" s="138" t="s">
        <v>40</v>
      </c>
      <c r="AD129" s="138" t="s">
        <v>41</v>
      </c>
      <c r="AE129" s="139" t="s">
        <v>51</v>
      </c>
      <c r="AF129" s="140" t="s">
        <v>39</v>
      </c>
      <c r="AG129" s="141" t="s">
        <v>40</v>
      </c>
      <c r="AH129" s="141" t="s">
        <v>41</v>
      </c>
      <c r="AI129" s="142" t="s">
        <v>51</v>
      </c>
      <c r="AJ129" s="137" t="s">
        <v>39</v>
      </c>
      <c r="AK129" s="138" t="s">
        <v>40</v>
      </c>
      <c r="AL129" s="138" t="s">
        <v>41</v>
      </c>
      <c r="AM129" s="139" t="s">
        <v>51</v>
      </c>
      <c r="AN129" s="140" t="s">
        <v>39</v>
      </c>
      <c r="AO129" s="141" t="s">
        <v>40</v>
      </c>
      <c r="AP129" s="141" t="s">
        <v>41</v>
      </c>
      <c r="AQ129" s="142" t="s">
        <v>51</v>
      </c>
      <c r="AR129" s="137" t="s">
        <v>39</v>
      </c>
      <c r="AS129" s="138" t="s">
        <v>40</v>
      </c>
      <c r="AT129" s="138" t="s">
        <v>41</v>
      </c>
      <c r="AU129" s="143" t="s">
        <v>51</v>
      </c>
      <c r="AV129" s="119"/>
      <c r="AW129" s="119"/>
      <c r="AX129" s="119"/>
      <c r="AY129" s="119"/>
      <c r="AZ129" s="119"/>
      <c r="BA129" s="119"/>
      <c r="BB129" s="119"/>
      <c r="BC129" s="119"/>
      <c r="BD129" s="119"/>
      <c r="BE129" s="119"/>
      <c r="BF129" s="119"/>
      <c r="BG129" s="119"/>
      <c r="BH129" s="119"/>
      <c r="BI129" s="119"/>
      <c r="BJ129" s="119"/>
      <c r="BK129" s="119"/>
      <c r="BL129" s="119"/>
      <c r="BM129" s="119"/>
      <c r="BN129" s="119"/>
      <c r="BO129" s="119"/>
      <c r="BP129" s="119"/>
      <c r="BQ129" s="119"/>
      <c r="BR129" s="119"/>
      <c r="BS129" s="119"/>
      <c r="BT129" s="119"/>
      <c r="BU129" s="119"/>
      <c r="BV129" s="119"/>
      <c r="BW129" s="119"/>
      <c r="BX129" s="119"/>
      <c r="BY129" s="119"/>
      <c r="BZ129" s="119"/>
      <c r="CA129" s="119"/>
    </row>
    <row r="130" spans="1:79" s="149" customFormat="1" ht="16" thickBot="1" x14ac:dyDescent="0.25">
      <c r="A130" s="144" t="s">
        <v>1</v>
      </c>
      <c r="B130" s="145" t="s">
        <v>52</v>
      </c>
      <c r="C130" s="146"/>
      <c r="D130" s="75">
        <f>+'2. Work Packages'!$C$3</f>
        <v>0</v>
      </c>
      <c r="E130" s="147"/>
      <c r="F130" s="76"/>
      <c r="G130" s="77">
        <f>SUM(G131:G134)</f>
        <v>0</v>
      </c>
      <c r="H130" s="93">
        <f>+'2. Work Packages'!$C$4</f>
        <v>0</v>
      </c>
      <c r="I130" s="147"/>
      <c r="J130" s="76"/>
      <c r="K130" s="77">
        <f>SUM(K131:K134)</f>
        <v>0</v>
      </c>
      <c r="L130" s="68">
        <f>+'2. Work Packages'!$C$5</f>
        <v>0</v>
      </c>
      <c r="M130" s="148"/>
      <c r="N130" s="94"/>
      <c r="O130" s="95">
        <f>SUM(O131:O134)</f>
        <v>0</v>
      </c>
      <c r="P130" s="93">
        <f>+'2. Work Packages'!$C$6</f>
        <v>0</v>
      </c>
      <c r="Q130" s="147"/>
      <c r="R130" s="76"/>
      <c r="S130" s="77">
        <f>SUM(S131:S134)</f>
        <v>0</v>
      </c>
      <c r="T130" s="68">
        <f>+'2. Work Packages'!$C$7</f>
        <v>0</v>
      </c>
      <c r="U130" s="148"/>
      <c r="V130" s="94"/>
      <c r="W130" s="95">
        <f>SUM(W131:W134)</f>
        <v>0</v>
      </c>
      <c r="X130" s="93">
        <f>+'2. Work Packages'!$C$8</f>
        <v>0</v>
      </c>
      <c r="Y130" s="147"/>
      <c r="Z130" s="76"/>
      <c r="AA130" s="77">
        <f>SUM(AA131:AA134)</f>
        <v>0</v>
      </c>
      <c r="AB130" s="68">
        <f>+'2. Work Packages'!$C$9</f>
        <v>0</v>
      </c>
      <c r="AC130" s="148"/>
      <c r="AD130" s="94"/>
      <c r="AE130" s="95">
        <f>SUM(AE131:AE134)</f>
        <v>0</v>
      </c>
      <c r="AF130" s="93">
        <f>+'2. Work Packages'!$C$10</f>
        <v>0</v>
      </c>
      <c r="AG130" s="147"/>
      <c r="AH130" s="76"/>
      <c r="AI130" s="77">
        <f>SUM(AI131:AI134)</f>
        <v>0</v>
      </c>
      <c r="AJ130" s="68">
        <f>+'2. Work Packages'!$C$11</f>
        <v>0</v>
      </c>
      <c r="AK130" s="148"/>
      <c r="AL130" s="94"/>
      <c r="AM130" s="95">
        <f>SUM(AM131:AM134)</f>
        <v>0</v>
      </c>
      <c r="AN130" s="93">
        <f>+'2. Work Packages'!$C$12</f>
        <v>0</v>
      </c>
      <c r="AO130" s="147"/>
      <c r="AP130" s="76"/>
      <c r="AQ130" s="77">
        <f>SUM(AQ131:AQ134)</f>
        <v>0</v>
      </c>
      <c r="AR130" s="68">
        <f>+D130+H130+L130+P130+T130+X130+AB130+AF130+AJ130+AN130</f>
        <v>0</v>
      </c>
      <c r="AS130" s="148"/>
      <c r="AT130" s="94"/>
      <c r="AU130" s="74">
        <f>+G130+K130+O130+S130+W130+AA130+AE130+AI130+AM130+AQ130</f>
        <v>0</v>
      </c>
      <c r="AV130" s="119"/>
      <c r="AW130" s="119"/>
      <c r="AX130" s="119"/>
      <c r="AY130" s="119"/>
      <c r="AZ130" s="119"/>
      <c r="BA130" s="119"/>
      <c r="BB130" s="119"/>
      <c r="BC130" s="119"/>
      <c r="BD130" s="119"/>
      <c r="BE130" s="119"/>
      <c r="BF130" s="119"/>
      <c r="BG130" s="119"/>
      <c r="BH130" s="119"/>
      <c r="BI130" s="119"/>
      <c r="BJ130" s="119"/>
      <c r="BK130" s="119"/>
      <c r="BL130" s="119"/>
      <c r="BM130" s="119"/>
      <c r="BN130" s="119"/>
      <c r="BO130" s="119"/>
      <c r="BP130" s="119"/>
      <c r="BQ130" s="119"/>
      <c r="BR130" s="119"/>
      <c r="BS130" s="119"/>
      <c r="BT130" s="119"/>
      <c r="BU130" s="119"/>
      <c r="BV130" s="119"/>
      <c r="BW130" s="119"/>
      <c r="BX130" s="119"/>
      <c r="BY130" s="119"/>
      <c r="BZ130" s="119"/>
      <c r="CA130" s="119"/>
    </row>
    <row r="131" spans="1:79" x14ac:dyDescent="0.2">
      <c r="A131" s="150"/>
      <c r="B131" s="151" t="s">
        <v>42</v>
      </c>
      <c r="C131" s="152">
        <f>IF(B127='1. Partner'!$A$9,83,IF(B127='1. Partner'!$A$10,83,IF(B127='1. Partner'!$A$11,61,IF(B127='1. Partner'!$A$12,81,0))))</f>
        <v>0</v>
      </c>
      <c r="D131" s="50"/>
      <c r="E131" s="51">
        <v>0</v>
      </c>
      <c r="F131" s="52">
        <f>+E131/160</f>
        <v>0</v>
      </c>
      <c r="G131" s="53">
        <f>+E131*$C131</f>
        <v>0</v>
      </c>
      <c r="H131" s="54"/>
      <c r="I131" s="51">
        <v>0</v>
      </c>
      <c r="J131" s="55">
        <f>+I131/160</f>
        <v>0</v>
      </c>
      <c r="K131" s="56">
        <f>+I131*$C131</f>
        <v>0</v>
      </c>
      <c r="L131" s="57"/>
      <c r="M131" s="58">
        <v>0</v>
      </c>
      <c r="N131" s="59">
        <f>+M131/160</f>
        <v>0</v>
      </c>
      <c r="O131" s="60">
        <f>+M131*$C131</f>
        <v>0</v>
      </c>
      <c r="P131" s="54"/>
      <c r="Q131" s="51">
        <v>0</v>
      </c>
      <c r="R131" s="55">
        <f>+Q131/160</f>
        <v>0</v>
      </c>
      <c r="S131" s="56">
        <f>+Q131*$C131</f>
        <v>0</v>
      </c>
      <c r="T131" s="57"/>
      <c r="U131" s="58">
        <v>0</v>
      </c>
      <c r="V131" s="59">
        <f>+U131/160</f>
        <v>0</v>
      </c>
      <c r="W131" s="60">
        <f>+U131*$C131</f>
        <v>0</v>
      </c>
      <c r="X131" s="54"/>
      <c r="Y131" s="51">
        <v>0</v>
      </c>
      <c r="Z131" s="55">
        <f>+Y131/160</f>
        <v>0</v>
      </c>
      <c r="AA131" s="56">
        <f>+Y131*$C131</f>
        <v>0</v>
      </c>
      <c r="AB131" s="57"/>
      <c r="AC131" s="58">
        <v>0</v>
      </c>
      <c r="AD131" s="59">
        <f>+AC131/160</f>
        <v>0</v>
      </c>
      <c r="AE131" s="60">
        <f>+AC131*$C131</f>
        <v>0</v>
      </c>
      <c r="AF131" s="54"/>
      <c r="AG131" s="51">
        <v>0</v>
      </c>
      <c r="AH131" s="55">
        <f>+AG131/160</f>
        <v>0</v>
      </c>
      <c r="AI131" s="56">
        <f>+AG131*$C131</f>
        <v>0</v>
      </c>
      <c r="AJ131" s="57"/>
      <c r="AK131" s="58">
        <v>0</v>
      </c>
      <c r="AL131" s="59">
        <f>+AK131/160</f>
        <v>0</v>
      </c>
      <c r="AM131" s="60">
        <f>+AK131*$C131</f>
        <v>0</v>
      </c>
      <c r="AN131" s="54"/>
      <c r="AO131" s="51">
        <v>0</v>
      </c>
      <c r="AP131" s="55">
        <f>+AO131/160</f>
        <v>0</v>
      </c>
      <c r="AQ131" s="56">
        <f>+AO131*$C131</f>
        <v>0</v>
      </c>
      <c r="AR131" s="57">
        <f>+D131+H131+L131+P131+T131+X131+AB131+AF131+AJ131+AN131</f>
        <v>0</v>
      </c>
      <c r="AS131" s="61">
        <f t="shared" ref="AS131:AS135" si="60">+E131+I131+M131+Q131+U131+Y131+AC131+AG131+AK131+AO131</f>
        <v>0</v>
      </c>
      <c r="AT131" s="61">
        <f t="shared" ref="AT131:AT132" si="61">+F131+J131+N131+R131+V131+Z131+AD131+AH131+AL131+AP131</f>
        <v>0</v>
      </c>
      <c r="AU131" s="62">
        <f>+G131+K131+O131+S131+W131+AA131+AE131+AI131+AM131+AQ131</f>
        <v>0</v>
      </c>
      <c r="AV131" s="119"/>
      <c r="AW131" s="119"/>
      <c r="AX131" s="119"/>
      <c r="AY131" s="119"/>
      <c r="AZ131" s="119"/>
      <c r="BA131" s="119"/>
      <c r="BB131" s="119"/>
      <c r="BC131" s="119"/>
      <c r="BD131" s="119"/>
      <c r="BE131" s="119"/>
      <c r="BF131" s="119"/>
      <c r="BG131" s="119"/>
      <c r="BH131" s="119"/>
      <c r="BI131" s="119"/>
      <c r="BJ131" s="119"/>
      <c r="BK131" s="119"/>
      <c r="BL131" s="119"/>
      <c r="BM131" s="119"/>
      <c r="BN131" s="119"/>
      <c r="BO131" s="119"/>
      <c r="BP131" s="119"/>
      <c r="BQ131" s="119"/>
      <c r="BR131" s="119"/>
      <c r="BS131" s="119"/>
      <c r="BT131" s="119"/>
      <c r="BU131" s="119"/>
      <c r="BV131" s="119"/>
      <c r="BW131" s="119"/>
      <c r="BX131" s="119"/>
      <c r="BY131" s="119"/>
      <c r="BZ131" s="119"/>
      <c r="CA131" s="119"/>
    </row>
    <row r="132" spans="1:79" x14ac:dyDescent="0.2">
      <c r="A132" s="150"/>
      <c r="B132" s="151" t="s">
        <v>43</v>
      </c>
      <c r="C132" s="152">
        <f>IF(B127='1. Partner'!$A$9, 47,IF(B127='1. Partner'!$A$10,47,IF(B127='1. Partner'!$A$11,36,IF(B127='1. Partner'!$A$12,53,0))))</f>
        <v>0</v>
      </c>
      <c r="D132" s="50"/>
      <c r="E132" s="51">
        <v>0</v>
      </c>
      <c r="F132" s="52">
        <f>+E132/160</f>
        <v>0</v>
      </c>
      <c r="G132" s="53">
        <f>+E132*$C132</f>
        <v>0</v>
      </c>
      <c r="H132" s="54"/>
      <c r="I132" s="51">
        <v>0</v>
      </c>
      <c r="J132" s="55">
        <f>+I132/160</f>
        <v>0</v>
      </c>
      <c r="K132" s="56">
        <f>+I132*$C132</f>
        <v>0</v>
      </c>
      <c r="L132" s="50"/>
      <c r="M132" s="51">
        <v>0</v>
      </c>
      <c r="N132" s="52">
        <f>+M132/160</f>
        <v>0</v>
      </c>
      <c r="O132" s="53">
        <f>+M132*$C132</f>
        <v>0</v>
      </c>
      <c r="P132" s="54"/>
      <c r="Q132" s="51">
        <v>0</v>
      </c>
      <c r="R132" s="55">
        <f>+Q132/160</f>
        <v>0</v>
      </c>
      <c r="S132" s="56">
        <f>+Q132*$C132</f>
        <v>0</v>
      </c>
      <c r="T132" s="50"/>
      <c r="U132" s="51">
        <v>0</v>
      </c>
      <c r="V132" s="52">
        <f>+U132/160</f>
        <v>0</v>
      </c>
      <c r="W132" s="53">
        <f>+U132*$C132</f>
        <v>0</v>
      </c>
      <c r="X132" s="54"/>
      <c r="Y132" s="51">
        <v>0</v>
      </c>
      <c r="Z132" s="55">
        <f>+Y132/160</f>
        <v>0</v>
      </c>
      <c r="AA132" s="56">
        <f>+Y132*$C132</f>
        <v>0</v>
      </c>
      <c r="AB132" s="50"/>
      <c r="AC132" s="51">
        <v>0</v>
      </c>
      <c r="AD132" s="52">
        <f>+AC132/160</f>
        <v>0</v>
      </c>
      <c r="AE132" s="53">
        <f>+AC132*$C132</f>
        <v>0</v>
      </c>
      <c r="AF132" s="54"/>
      <c r="AG132" s="51">
        <v>0</v>
      </c>
      <c r="AH132" s="55">
        <f>+AG132/160</f>
        <v>0</v>
      </c>
      <c r="AI132" s="56">
        <f>+AG132*$C132</f>
        <v>0</v>
      </c>
      <c r="AJ132" s="50"/>
      <c r="AK132" s="51">
        <v>0</v>
      </c>
      <c r="AL132" s="52">
        <f>+AK132/160</f>
        <v>0</v>
      </c>
      <c r="AM132" s="53">
        <f>+AK132*$C132</f>
        <v>0</v>
      </c>
      <c r="AN132" s="54"/>
      <c r="AO132" s="51">
        <v>0</v>
      </c>
      <c r="AP132" s="55">
        <f>+AO132/160</f>
        <v>0</v>
      </c>
      <c r="AQ132" s="56">
        <f>+AO132*$C132</f>
        <v>0</v>
      </c>
      <c r="AR132" s="50">
        <f t="shared" ref="AR132" si="62">+D132+H132+L132+P132+T132+X132+AB132+AF132+AJ132+AN132</f>
        <v>0</v>
      </c>
      <c r="AS132" s="63">
        <f t="shared" si="60"/>
        <v>0</v>
      </c>
      <c r="AT132" s="63">
        <f t="shared" si="61"/>
        <v>0</v>
      </c>
      <c r="AU132" s="64">
        <f>+G132+K132+O132+S132+W132+AA132+AE132+AI132+AM132+AQ132</f>
        <v>0</v>
      </c>
      <c r="AV132" s="119"/>
      <c r="AW132" s="119"/>
      <c r="AX132" s="119"/>
      <c r="AY132" s="119"/>
      <c r="AZ132" s="119"/>
      <c r="BA132" s="119"/>
      <c r="BB132" s="119"/>
      <c r="BC132" s="119"/>
      <c r="BD132" s="119"/>
      <c r="BE132" s="119"/>
      <c r="BF132" s="119"/>
      <c r="BG132" s="119"/>
      <c r="BH132" s="119"/>
      <c r="BI132" s="119"/>
      <c r="BJ132" s="119"/>
      <c r="BK132" s="119"/>
      <c r="BL132" s="119"/>
      <c r="BM132" s="119"/>
      <c r="BN132" s="119"/>
      <c r="BO132" s="119"/>
      <c r="BP132" s="119"/>
      <c r="BQ132" s="119"/>
      <c r="BR132" s="119"/>
      <c r="BS132" s="119"/>
      <c r="BT132" s="119"/>
      <c r="BU132" s="119"/>
      <c r="BV132" s="119"/>
      <c r="BW132" s="119"/>
      <c r="BX132" s="119"/>
      <c r="BY132" s="119"/>
      <c r="BZ132" s="119"/>
      <c r="CA132" s="119"/>
    </row>
    <row r="133" spans="1:79" x14ac:dyDescent="0.2">
      <c r="A133" s="150"/>
      <c r="B133" s="151" t="s">
        <v>44</v>
      </c>
      <c r="C133" s="152">
        <f>IF(B127='1. Partner'!$A$9, 30,IF(B127='1. Partner'!$A$10,30,IF(B127='1. Partner'!$A$11,32,IF(B127='1. Partner'!$A$12,34,0))))</f>
        <v>0</v>
      </c>
      <c r="D133" s="50"/>
      <c r="E133" s="51">
        <v>0</v>
      </c>
      <c r="F133" s="52">
        <f>+E133/160</f>
        <v>0</v>
      </c>
      <c r="G133" s="53">
        <f>+E133*$C133</f>
        <v>0</v>
      </c>
      <c r="H133" s="54"/>
      <c r="I133" s="51">
        <v>0</v>
      </c>
      <c r="J133" s="55">
        <f>+I133/160</f>
        <v>0</v>
      </c>
      <c r="K133" s="56">
        <f>+I133*$C133</f>
        <v>0</v>
      </c>
      <c r="L133" s="50"/>
      <c r="M133" s="51">
        <v>0</v>
      </c>
      <c r="N133" s="52">
        <f>+M133/160</f>
        <v>0</v>
      </c>
      <c r="O133" s="53">
        <f>+M133*$C133</f>
        <v>0</v>
      </c>
      <c r="P133" s="54"/>
      <c r="Q133" s="51">
        <v>0</v>
      </c>
      <c r="R133" s="55">
        <f>+Q133/160</f>
        <v>0</v>
      </c>
      <c r="S133" s="56">
        <f>+Q133*$C133</f>
        <v>0</v>
      </c>
      <c r="T133" s="50"/>
      <c r="U133" s="51">
        <v>0</v>
      </c>
      <c r="V133" s="52">
        <f>+U133/160</f>
        <v>0</v>
      </c>
      <c r="W133" s="53">
        <f>+U133*$C133</f>
        <v>0</v>
      </c>
      <c r="X133" s="54"/>
      <c r="Y133" s="51">
        <v>0</v>
      </c>
      <c r="Z133" s="55">
        <f>+Y133/160</f>
        <v>0</v>
      </c>
      <c r="AA133" s="56">
        <f>+Y133*$C133</f>
        <v>0</v>
      </c>
      <c r="AB133" s="50"/>
      <c r="AC133" s="51">
        <v>0</v>
      </c>
      <c r="AD133" s="52">
        <f>+AC133/160</f>
        <v>0</v>
      </c>
      <c r="AE133" s="53">
        <f>+AC133*$C133</f>
        <v>0</v>
      </c>
      <c r="AF133" s="54"/>
      <c r="AG133" s="51">
        <v>0</v>
      </c>
      <c r="AH133" s="55">
        <f>+AG133/160</f>
        <v>0</v>
      </c>
      <c r="AI133" s="56">
        <f>+AG133*$C133</f>
        <v>0</v>
      </c>
      <c r="AJ133" s="50"/>
      <c r="AK133" s="51">
        <v>0</v>
      </c>
      <c r="AL133" s="52">
        <f>+AK133/160</f>
        <v>0</v>
      </c>
      <c r="AM133" s="53">
        <f>+AK133*$C133</f>
        <v>0</v>
      </c>
      <c r="AN133" s="54"/>
      <c r="AO133" s="51">
        <v>0</v>
      </c>
      <c r="AP133" s="55">
        <f>+AO133/160</f>
        <v>0</v>
      </c>
      <c r="AQ133" s="56">
        <f>+AO133*$C133</f>
        <v>0</v>
      </c>
      <c r="AR133" s="50">
        <f>+D133+H133+L133+P133+T133+X133+AB133+AF133+AJ133+AN133</f>
        <v>0</v>
      </c>
      <c r="AS133" s="63">
        <f t="shared" si="60"/>
        <v>0</v>
      </c>
      <c r="AT133" s="63">
        <f>+F133+J133+N133+R133+V133+Z133+AD133+AH133+AL133+AP133</f>
        <v>0</v>
      </c>
      <c r="AU133" s="64">
        <f>+G133+K133+O133+S133+W133+AA133+AE133+AI133+AM133+AQ133</f>
        <v>0</v>
      </c>
      <c r="AV133" s="119"/>
      <c r="AW133" s="119"/>
      <c r="AX133" s="119"/>
      <c r="AY133" s="119"/>
      <c r="AZ133" s="119"/>
      <c r="BA133" s="119"/>
      <c r="BB133" s="119"/>
      <c r="BC133" s="119"/>
      <c r="BD133" s="119"/>
      <c r="BE133" s="119"/>
      <c r="BF133" s="119"/>
      <c r="BG133" s="119"/>
      <c r="BH133" s="119"/>
      <c r="BI133" s="119"/>
      <c r="BJ133" s="119"/>
      <c r="BK133" s="119"/>
      <c r="BL133" s="119"/>
      <c r="BM133" s="119"/>
      <c r="BN133" s="119"/>
      <c r="BO133" s="119"/>
      <c r="BP133" s="119"/>
      <c r="BQ133" s="119"/>
      <c r="BR133" s="119"/>
      <c r="BS133" s="119"/>
      <c r="BT133" s="119"/>
      <c r="BU133" s="119"/>
      <c r="BV133" s="119"/>
      <c r="BW133" s="119"/>
      <c r="BX133" s="119"/>
      <c r="BY133" s="119"/>
      <c r="BZ133" s="119"/>
      <c r="CA133" s="119"/>
    </row>
    <row r="134" spans="1:79" ht="16" thickBot="1" x14ac:dyDescent="0.25">
      <c r="A134" s="153"/>
      <c r="B134" s="154" t="s">
        <v>85</v>
      </c>
      <c r="C134" s="155">
        <f>IF(B127='1. Partner'!$A$9, 19.45,IF(B127='1. Partner'!$A$10,0,IF(B127='1. Partner'!$A$11,0,IF(B127='1. Partner'!$A$12,0,0))))</f>
        <v>0</v>
      </c>
      <c r="D134" s="65"/>
      <c r="E134" s="66">
        <v>0</v>
      </c>
      <c r="F134" s="52">
        <f>+E134/160</f>
        <v>0</v>
      </c>
      <c r="G134" s="53">
        <f>+E134*$C134</f>
        <v>0</v>
      </c>
      <c r="H134" s="67"/>
      <c r="I134" s="66">
        <v>0</v>
      </c>
      <c r="J134" s="55">
        <f>+I134/160</f>
        <v>0</v>
      </c>
      <c r="K134" s="56">
        <f>+I134*$C134</f>
        <v>0</v>
      </c>
      <c r="L134" s="65"/>
      <c r="M134" s="66">
        <v>0</v>
      </c>
      <c r="N134" s="52">
        <f>+M134/160</f>
        <v>0</v>
      </c>
      <c r="O134" s="53">
        <f>+M134*$C134</f>
        <v>0</v>
      </c>
      <c r="P134" s="67"/>
      <c r="Q134" s="66">
        <v>0</v>
      </c>
      <c r="R134" s="55">
        <f>+Q134/160</f>
        <v>0</v>
      </c>
      <c r="S134" s="56">
        <f>+Q134*$C134</f>
        <v>0</v>
      </c>
      <c r="T134" s="65"/>
      <c r="U134" s="66">
        <v>0</v>
      </c>
      <c r="V134" s="52">
        <f>+U134/160</f>
        <v>0</v>
      </c>
      <c r="W134" s="53">
        <f>+U134*$C134</f>
        <v>0</v>
      </c>
      <c r="X134" s="67"/>
      <c r="Y134" s="66">
        <v>0</v>
      </c>
      <c r="Z134" s="55">
        <f>+Y134/160</f>
        <v>0</v>
      </c>
      <c r="AA134" s="56">
        <f>+Y134*$C134</f>
        <v>0</v>
      </c>
      <c r="AB134" s="65"/>
      <c r="AC134" s="66">
        <v>0</v>
      </c>
      <c r="AD134" s="52">
        <f>+AC134/160</f>
        <v>0</v>
      </c>
      <c r="AE134" s="53">
        <f>+AC134*$C134</f>
        <v>0</v>
      </c>
      <c r="AF134" s="67"/>
      <c r="AG134" s="66">
        <v>0</v>
      </c>
      <c r="AH134" s="55">
        <f>+AG134/160</f>
        <v>0</v>
      </c>
      <c r="AI134" s="56">
        <f>+AG134*$C134</f>
        <v>0</v>
      </c>
      <c r="AJ134" s="65"/>
      <c r="AK134" s="66">
        <v>0</v>
      </c>
      <c r="AL134" s="52">
        <f>+AK134/160</f>
        <v>0</v>
      </c>
      <c r="AM134" s="53">
        <f>+AK134*$C134</f>
        <v>0</v>
      </c>
      <c r="AN134" s="67"/>
      <c r="AO134" s="66">
        <v>0</v>
      </c>
      <c r="AP134" s="55">
        <f>+AO134/160</f>
        <v>0</v>
      </c>
      <c r="AQ134" s="56">
        <f>+AO134*$C134</f>
        <v>0</v>
      </c>
      <c r="AR134" s="50">
        <f>+D134+H134+L134+P134+T134+X134+AB134+AF134+AJ134+AN134</f>
        <v>0</v>
      </c>
      <c r="AS134" s="63">
        <f t="shared" si="60"/>
        <v>0</v>
      </c>
      <c r="AT134" s="63">
        <f>+F134+J134+N134+R134+V134+Z134+AD134+AH134+AL134+AP134</f>
        <v>0</v>
      </c>
      <c r="AU134" s="64">
        <f>+G134+K134+O134+S134+W134+AA134+AE134+AI134+AM134+AQ134</f>
        <v>0</v>
      </c>
      <c r="AV134" s="119"/>
      <c r="AW134" s="119"/>
      <c r="AX134" s="119"/>
      <c r="AY134" s="119"/>
      <c r="AZ134" s="119"/>
      <c r="BA134" s="119"/>
      <c r="BB134" s="119"/>
      <c r="BC134" s="119"/>
      <c r="BD134" s="119"/>
      <c r="BE134" s="119"/>
      <c r="BF134" s="119"/>
      <c r="BG134" s="119"/>
      <c r="BH134" s="119"/>
      <c r="BI134" s="119"/>
      <c r="BJ134" s="119"/>
      <c r="BK134" s="119"/>
      <c r="BL134" s="119"/>
      <c r="BM134" s="119"/>
      <c r="BN134" s="119"/>
      <c r="BO134" s="119"/>
      <c r="BP134" s="119"/>
      <c r="BQ134" s="119"/>
      <c r="BR134" s="119"/>
      <c r="BS134" s="119"/>
      <c r="BT134" s="119"/>
      <c r="BU134" s="119"/>
      <c r="BV134" s="119"/>
      <c r="BW134" s="119"/>
      <c r="BX134" s="119"/>
      <c r="BY134" s="119"/>
      <c r="BZ134" s="119"/>
      <c r="CA134" s="119"/>
    </row>
    <row r="135" spans="1:79" s="149" customFormat="1" ht="26.25" customHeight="1" thickBot="1" x14ac:dyDescent="0.25">
      <c r="A135" s="156" t="s">
        <v>61</v>
      </c>
      <c r="B135" s="157" t="s">
        <v>54</v>
      </c>
      <c r="C135" s="158"/>
      <c r="D135" s="68">
        <f>+D130</f>
        <v>0</v>
      </c>
      <c r="E135" s="69"/>
      <c r="F135" s="70">
        <v>0</v>
      </c>
      <c r="G135" s="71">
        <v>0</v>
      </c>
      <c r="H135" s="68">
        <f>+H130</f>
        <v>0</v>
      </c>
      <c r="I135" s="69"/>
      <c r="J135" s="70">
        <v>0</v>
      </c>
      <c r="K135" s="71">
        <v>0</v>
      </c>
      <c r="L135" s="72">
        <f>+L130</f>
        <v>0</v>
      </c>
      <c r="M135" s="69"/>
      <c r="N135" s="70">
        <v>0</v>
      </c>
      <c r="O135" s="73">
        <v>0</v>
      </c>
      <c r="P135" s="68">
        <f>+P130</f>
        <v>0</v>
      </c>
      <c r="Q135" s="69"/>
      <c r="R135" s="70">
        <v>0</v>
      </c>
      <c r="S135" s="73">
        <v>0</v>
      </c>
      <c r="T135" s="68">
        <f>+T130</f>
        <v>0</v>
      </c>
      <c r="U135" s="69"/>
      <c r="V135" s="70">
        <v>0</v>
      </c>
      <c r="W135" s="71">
        <v>0</v>
      </c>
      <c r="X135" s="68">
        <f>+X130</f>
        <v>0</v>
      </c>
      <c r="Y135" s="69"/>
      <c r="Z135" s="70">
        <v>0</v>
      </c>
      <c r="AA135" s="73">
        <v>0</v>
      </c>
      <c r="AB135" s="68">
        <f>+AB130</f>
        <v>0</v>
      </c>
      <c r="AC135" s="69"/>
      <c r="AD135" s="70">
        <v>0</v>
      </c>
      <c r="AE135" s="71">
        <v>0</v>
      </c>
      <c r="AF135" s="68">
        <f>+AF130</f>
        <v>0</v>
      </c>
      <c r="AG135" s="69"/>
      <c r="AH135" s="70">
        <v>0</v>
      </c>
      <c r="AI135" s="73">
        <v>0</v>
      </c>
      <c r="AJ135" s="68">
        <f>+AJ130</f>
        <v>0</v>
      </c>
      <c r="AK135" s="69"/>
      <c r="AL135" s="70">
        <v>0</v>
      </c>
      <c r="AM135" s="71">
        <v>0</v>
      </c>
      <c r="AN135" s="68">
        <f>+AN130</f>
        <v>0</v>
      </c>
      <c r="AO135" s="69"/>
      <c r="AP135" s="70">
        <v>0</v>
      </c>
      <c r="AQ135" s="73">
        <v>0</v>
      </c>
      <c r="AR135" s="68">
        <f>+D135+H135+L135+P135+T135+X135+AB135+AF135+AJ135+AN135</f>
        <v>0</v>
      </c>
      <c r="AS135" s="69">
        <f t="shared" si="60"/>
        <v>0</v>
      </c>
      <c r="AT135" s="69">
        <f t="shared" ref="AT135" si="63">+F135+J135+N135+R135+V135+Z135+AD135+AH135+AL135+AP135</f>
        <v>0</v>
      </c>
      <c r="AU135" s="74">
        <f t="shared" ref="AU135" si="64">+G135+K135+O135+S135+W135+AA135+AE135+AI135+AM135+AQ135</f>
        <v>0</v>
      </c>
      <c r="AV135" s="119"/>
      <c r="AW135" s="119"/>
      <c r="AX135" s="119"/>
      <c r="AY135" s="119"/>
      <c r="AZ135" s="119"/>
      <c r="BA135" s="119"/>
      <c r="BB135" s="119"/>
      <c r="BC135" s="119"/>
      <c r="BD135" s="119"/>
      <c r="BE135" s="119"/>
      <c r="BF135" s="119"/>
      <c r="BG135" s="119"/>
      <c r="BH135" s="119"/>
      <c r="BI135" s="119"/>
      <c r="BJ135" s="119"/>
      <c r="BK135" s="119"/>
      <c r="BL135" s="119"/>
      <c r="BM135" s="119"/>
      <c r="BN135" s="119"/>
      <c r="BO135" s="119"/>
      <c r="BP135" s="119"/>
      <c r="BQ135" s="119"/>
      <c r="BR135" s="119"/>
      <c r="BS135" s="119"/>
      <c r="BT135" s="119"/>
      <c r="BU135" s="119"/>
      <c r="BV135" s="119"/>
      <c r="BW135" s="119"/>
      <c r="BX135" s="119"/>
      <c r="BY135" s="119"/>
      <c r="BZ135" s="119"/>
      <c r="CA135" s="119"/>
    </row>
    <row r="136" spans="1:79" s="149" customFormat="1" ht="30" customHeight="1" x14ac:dyDescent="0.2">
      <c r="A136" s="144" t="s">
        <v>3</v>
      </c>
      <c r="B136" s="145" t="s">
        <v>53</v>
      </c>
      <c r="C136" s="159"/>
      <c r="D136" s="75">
        <f>+D130</f>
        <v>0</v>
      </c>
      <c r="E136" s="147"/>
      <c r="F136" s="76"/>
      <c r="G136" s="77">
        <f>+G137+G138</f>
        <v>0</v>
      </c>
      <c r="H136" s="160">
        <f>+H130</f>
        <v>0</v>
      </c>
      <c r="I136" s="147"/>
      <c r="J136" s="76"/>
      <c r="K136" s="78">
        <f>+K137+K138</f>
        <v>0</v>
      </c>
      <c r="L136" s="75">
        <f>+L130</f>
        <v>0</v>
      </c>
      <c r="M136" s="147"/>
      <c r="N136" s="76"/>
      <c r="O136" s="77">
        <f>+O137+O138</f>
        <v>0</v>
      </c>
      <c r="P136" s="160">
        <f>+P130</f>
        <v>0</v>
      </c>
      <c r="Q136" s="147"/>
      <c r="R136" s="76"/>
      <c r="S136" s="78">
        <f>+S137+S138</f>
        <v>0</v>
      </c>
      <c r="T136" s="75">
        <f>+T130</f>
        <v>0</v>
      </c>
      <c r="U136" s="147"/>
      <c r="V136" s="76"/>
      <c r="W136" s="77">
        <f>+W137+W138</f>
        <v>0</v>
      </c>
      <c r="X136" s="160">
        <f>+X130</f>
        <v>0</v>
      </c>
      <c r="Y136" s="147"/>
      <c r="Z136" s="76"/>
      <c r="AA136" s="78">
        <f>+AA137+AA138</f>
        <v>0</v>
      </c>
      <c r="AB136" s="75">
        <f>+AB130</f>
        <v>0</v>
      </c>
      <c r="AC136" s="147"/>
      <c r="AD136" s="76"/>
      <c r="AE136" s="77">
        <f>+AE137+AE138</f>
        <v>0</v>
      </c>
      <c r="AF136" s="160">
        <f>+AF130</f>
        <v>0</v>
      </c>
      <c r="AG136" s="147"/>
      <c r="AH136" s="76"/>
      <c r="AI136" s="78">
        <f>+AI137+AI138</f>
        <v>0</v>
      </c>
      <c r="AJ136" s="75">
        <f>+AJ130</f>
        <v>0</v>
      </c>
      <c r="AK136" s="147"/>
      <c r="AL136" s="76"/>
      <c r="AM136" s="77">
        <f>+AM137+AM138</f>
        <v>0</v>
      </c>
      <c r="AN136" s="160">
        <f>+AN130</f>
        <v>0</v>
      </c>
      <c r="AO136" s="147"/>
      <c r="AP136" s="76"/>
      <c r="AQ136" s="78">
        <f>+AQ137+AQ138</f>
        <v>0</v>
      </c>
      <c r="AR136" s="161">
        <f>+AR130</f>
        <v>0</v>
      </c>
      <c r="AS136" s="76"/>
      <c r="AT136" s="76"/>
      <c r="AU136" s="78">
        <f>+AU137+AU138</f>
        <v>0</v>
      </c>
      <c r="AV136" s="119"/>
      <c r="AW136" s="119"/>
      <c r="AX136" s="119"/>
      <c r="AY136" s="119"/>
      <c r="AZ136" s="119"/>
      <c r="BA136" s="119"/>
      <c r="BB136" s="119"/>
      <c r="BC136" s="119"/>
      <c r="BD136" s="119"/>
      <c r="BE136" s="119"/>
      <c r="BF136" s="119"/>
      <c r="BG136" s="119"/>
      <c r="BH136" s="119"/>
      <c r="BI136" s="119"/>
      <c r="BJ136" s="119"/>
      <c r="BK136" s="119"/>
      <c r="BL136" s="119"/>
      <c r="BM136" s="119"/>
      <c r="BN136" s="119"/>
      <c r="BO136" s="119"/>
      <c r="BP136" s="119"/>
      <c r="BQ136" s="119"/>
      <c r="BR136" s="119"/>
      <c r="BS136" s="119"/>
      <c r="BT136" s="119"/>
      <c r="BU136" s="119"/>
      <c r="BV136" s="119"/>
      <c r="BW136" s="119"/>
      <c r="BX136" s="119"/>
      <c r="BY136" s="119"/>
      <c r="BZ136" s="119"/>
      <c r="CA136" s="119"/>
    </row>
    <row r="137" spans="1:79" x14ac:dyDescent="0.2">
      <c r="A137" s="150"/>
      <c r="B137" s="151" t="s">
        <v>84</v>
      </c>
      <c r="C137" s="152">
        <f>IF(B127='1. Partner'!$A$9, 34.6,IF(B127='1. Partner'!$A$10,0,IF(B127='1. Partner'!$A$11,0,0)))</f>
        <v>0</v>
      </c>
      <c r="D137" s="50"/>
      <c r="E137" s="51">
        <v>0</v>
      </c>
      <c r="F137" s="52">
        <f>+E137/160</f>
        <v>0</v>
      </c>
      <c r="G137" s="53">
        <f>+E137*$C137</f>
        <v>0</v>
      </c>
      <c r="H137" s="54"/>
      <c r="I137" s="51">
        <v>0</v>
      </c>
      <c r="J137" s="55">
        <f>+I137/160</f>
        <v>0</v>
      </c>
      <c r="K137" s="56">
        <f>+I137*$C137</f>
        <v>0</v>
      </c>
      <c r="L137" s="50"/>
      <c r="M137" s="51">
        <v>0</v>
      </c>
      <c r="N137" s="52">
        <f>+M137/160</f>
        <v>0</v>
      </c>
      <c r="O137" s="53">
        <f>+M137*$C137</f>
        <v>0</v>
      </c>
      <c r="P137" s="54"/>
      <c r="Q137" s="51">
        <v>0</v>
      </c>
      <c r="R137" s="55">
        <f>+Q137/160</f>
        <v>0</v>
      </c>
      <c r="S137" s="56">
        <f>+Q137*$C137</f>
        <v>0</v>
      </c>
      <c r="T137" s="50"/>
      <c r="U137" s="51">
        <v>0</v>
      </c>
      <c r="V137" s="52">
        <f>+U137/160</f>
        <v>0</v>
      </c>
      <c r="W137" s="53">
        <f>+U137*$C137</f>
        <v>0</v>
      </c>
      <c r="X137" s="54"/>
      <c r="Y137" s="51">
        <v>0</v>
      </c>
      <c r="Z137" s="55">
        <f>+Y137/160</f>
        <v>0</v>
      </c>
      <c r="AA137" s="56">
        <f>+Y137*$C137</f>
        <v>0</v>
      </c>
      <c r="AB137" s="50"/>
      <c r="AC137" s="51">
        <v>0</v>
      </c>
      <c r="AD137" s="52">
        <f>+AC137/160</f>
        <v>0</v>
      </c>
      <c r="AE137" s="53">
        <f>+AC137*$C137</f>
        <v>0</v>
      </c>
      <c r="AF137" s="54"/>
      <c r="AG137" s="51">
        <v>0</v>
      </c>
      <c r="AH137" s="55">
        <f>+AG137/160</f>
        <v>0</v>
      </c>
      <c r="AI137" s="56">
        <f>+AG137*$C137</f>
        <v>0</v>
      </c>
      <c r="AJ137" s="50"/>
      <c r="AK137" s="51">
        <v>0</v>
      </c>
      <c r="AL137" s="52">
        <f>+AK137/160</f>
        <v>0</v>
      </c>
      <c r="AM137" s="53">
        <f>+AK137*$C137</f>
        <v>0</v>
      </c>
      <c r="AN137" s="54"/>
      <c r="AO137" s="51">
        <v>0</v>
      </c>
      <c r="AP137" s="55">
        <f>+AO137/160</f>
        <v>0</v>
      </c>
      <c r="AQ137" s="56">
        <f>+AO137*$C137</f>
        <v>0</v>
      </c>
      <c r="AR137" s="50">
        <f>+D137+H137+L137+P137+T137+X137+AB137+AF137+AJ137+AN137</f>
        <v>0</v>
      </c>
      <c r="AS137" s="63">
        <f t="shared" ref="AS137:AS138" si="65">+E137+I137+M137+Q137+U137+Y137+AC137+AG137+AK137+AO137</f>
        <v>0</v>
      </c>
      <c r="AT137" s="63">
        <f t="shared" ref="AT137:AT138" si="66">+F137+J137+N137+R137+V137+Z137+AD137+AH137+AL137+AP137</f>
        <v>0</v>
      </c>
      <c r="AU137" s="64">
        <f t="shared" ref="AU137:AU138" si="67">+G137+K137+O137+S137+W137+AA137+AE137+AI137+AM137+AQ137</f>
        <v>0</v>
      </c>
      <c r="AV137" s="119"/>
      <c r="AW137" s="119"/>
      <c r="AX137" s="119"/>
      <c r="AY137" s="119"/>
      <c r="AZ137" s="119"/>
      <c r="BA137" s="119"/>
      <c r="BB137" s="119"/>
      <c r="BC137" s="119"/>
      <c r="BD137" s="119"/>
      <c r="BE137" s="119"/>
      <c r="BF137" s="119"/>
      <c r="BG137" s="119"/>
      <c r="BH137" s="119"/>
      <c r="BI137" s="119"/>
      <c r="BJ137" s="119"/>
      <c r="BK137" s="119"/>
      <c r="BL137" s="119"/>
      <c r="BM137" s="119"/>
      <c r="BN137" s="119"/>
      <c r="BO137" s="119"/>
      <c r="BP137" s="119"/>
      <c r="BQ137" s="119"/>
      <c r="BR137" s="119"/>
      <c r="BS137" s="119"/>
      <c r="BT137" s="119"/>
      <c r="BU137" s="119"/>
      <c r="BV137" s="119"/>
      <c r="BW137" s="119"/>
      <c r="BX137" s="119"/>
      <c r="BY137" s="119"/>
      <c r="BZ137" s="119"/>
      <c r="CA137" s="119"/>
    </row>
    <row r="138" spans="1:79" ht="16" thickBot="1" x14ac:dyDescent="0.25">
      <c r="A138" s="162"/>
      <c r="B138" s="163" t="s">
        <v>83</v>
      </c>
      <c r="C138" s="164">
        <f>IF(B127='1. Partner'!$A$9, 19.45,IF(B127='1. Partner'!$A$10,0,IF(B127='1. Partner'!$A$11,0,0)))</f>
        <v>0</v>
      </c>
      <c r="D138" s="79"/>
      <c r="E138" s="80">
        <v>0</v>
      </c>
      <c r="F138" s="81">
        <f>+E138/160</f>
        <v>0</v>
      </c>
      <c r="G138" s="82">
        <f>+E138*$C138</f>
        <v>0</v>
      </c>
      <c r="H138" s="83"/>
      <c r="I138" s="80">
        <v>0</v>
      </c>
      <c r="J138" s="84">
        <f>+I138/160</f>
        <v>0</v>
      </c>
      <c r="K138" s="85">
        <f>+I138*$C138</f>
        <v>0</v>
      </c>
      <c r="L138" s="79"/>
      <c r="M138" s="80">
        <v>0</v>
      </c>
      <c r="N138" s="81">
        <f>+M138/160</f>
        <v>0</v>
      </c>
      <c r="O138" s="82">
        <f>+M138*$C138</f>
        <v>0</v>
      </c>
      <c r="P138" s="83"/>
      <c r="Q138" s="80">
        <v>0</v>
      </c>
      <c r="R138" s="84">
        <f>+Q138/160</f>
        <v>0</v>
      </c>
      <c r="S138" s="85">
        <f>+Q138*$C138</f>
        <v>0</v>
      </c>
      <c r="T138" s="79"/>
      <c r="U138" s="80">
        <v>0</v>
      </c>
      <c r="V138" s="81">
        <f>+U138/160</f>
        <v>0</v>
      </c>
      <c r="W138" s="82">
        <f>+U138*$C138</f>
        <v>0</v>
      </c>
      <c r="X138" s="83"/>
      <c r="Y138" s="80">
        <v>0</v>
      </c>
      <c r="Z138" s="84">
        <f>+Y138/160</f>
        <v>0</v>
      </c>
      <c r="AA138" s="85">
        <f>+Y138*$C138</f>
        <v>0</v>
      </c>
      <c r="AB138" s="79"/>
      <c r="AC138" s="80">
        <v>0</v>
      </c>
      <c r="AD138" s="81">
        <f>+AC138/160</f>
        <v>0</v>
      </c>
      <c r="AE138" s="82">
        <f>+AC138*$C138</f>
        <v>0</v>
      </c>
      <c r="AF138" s="83"/>
      <c r="AG138" s="80">
        <v>0</v>
      </c>
      <c r="AH138" s="84">
        <f>+AG138/160</f>
        <v>0</v>
      </c>
      <c r="AI138" s="85">
        <f>+AG138*$C138</f>
        <v>0</v>
      </c>
      <c r="AJ138" s="79"/>
      <c r="AK138" s="80">
        <v>0</v>
      </c>
      <c r="AL138" s="81">
        <f>+AK138/160</f>
        <v>0</v>
      </c>
      <c r="AM138" s="82">
        <f>+AK138*$C138</f>
        <v>0</v>
      </c>
      <c r="AN138" s="83"/>
      <c r="AO138" s="80">
        <v>0</v>
      </c>
      <c r="AP138" s="84">
        <f>+AO138/160</f>
        <v>0</v>
      </c>
      <c r="AQ138" s="85">
        <f>+AO138*$C138</f>
        <v>0</v>
      </c>
      <c r="AR138" s="79">
        <f>+D138+H138+L138+P138+T138+X138+AB138+AF138+AJ138+AN138</f>
        <v>0</v>
      </c>
      <c r="AS138" s="86">
        <f t="shared" si="65"/>
        <v>0</v>
      </c>
      <c r="AT138" s="86">
        <f t="shared" si="66"/>
        <v>0</v>
      </c>
      <c r="AU138" s="87">
        <f t="shared" si="67"/>
        <v>0</v>
      </c>
      <c r="AV138" s="119"/>
      <c r="AW138" s="119"/>
      <c r="AX138" s="119"/>
      <c r="AY138" s="119"/>
      <c r="AZ138" s="119"/>
      <c r="BA138" s="119"/>
      <c r="BB138" s="119"/>
      <c r="BC138" s="119"/>
      <c r="BD138" s="119"/>
      <c r="BE138" s="119"/>
      <c r="BF138" s="119"/>
      <c r="BG138" s="119"/>
      <c r="BH138" s="119"/>
      <c r="BI138" s="119"/>
      <c r="BJ138" s="119"/>
      <c r="BK138" s="119"/>
      <c r="BL138" s="119"/>
      <c r="BM138" s="119"/>
      <c r="BN138" s="119"/>
      <c r="BO138" s="119"/>
      <c r="BP138" s="119"/>
      <c r="BQ138" s="119"/>
      <c r="BR138" s="119"/>
      <c r="BS138" s="119"/>
      <c r="BT138" s="119"/>
      <c r="BU138" s="119"/>
      <c r="BV138" s="119"/>
      <c r="BW138" s="119"/>
      <c r="BX138" s="119"/>
      <c r="BY138" s="119"/>
      <c r="BZ138" s="119"/>
      <c r="CA138" s="119"/>
    </row>
    <row r="139" spans="1:79" s="149" customFormat="1" x14ac:dyDescent="0.2">
      <c r="A139" s="144" t="s">
        <v>4</v>
      </c>
      <c r="B139" s="145" t="s">
        <v>59</v>
      </c>
      <c r="C139" s="159"/>
      <c r="D139" s="161">
        <f>+D130</f>
        <v>0</v>
      </c>
      <c r="E139" s="147"/>
      <c r="F139" s="147"/>
      <c r="G139" s="77">
        <f>+G140+G141+G142+G143+G144+G145+G146+G147+G148</f>
        <v>0</v>
      </c>
      <c r="H139" s="88">
        <f>++H130</f>
        <v>0</v>
      </c>
      <c r="I139" s="147"/>
      <c r="J139" s="147"/>
      <c r="K139" s="77">
        <f>+K140+K141+K142+K143+K144+K145+K146+K147+K148</f>
        <v>0</v>
      </c>
      <c r="L139" s="161">
        <f>+L130</f>
        <v>0</v>
      </c>
      <c r="M139" s="147"/>
      <c r="N139" s="147"/>
      <c r="O139" s="77">
        <f>+O140+O141+O142+O143+O144+O145+O146+O147+O148</f>
        <v>0</v>
      </c>
      <c r="P139" s="88">
        <f>++P130</f>
        <v>0</v>
      </c>
      <c r="Q139" s="147"/>
      <c r="R139" s="147"/>
      <c r="S139" s="77">
        <f>+S140+S141+S142+S143+S144+S145+S146+S147+S148</f>
        <v>0</v>
      </c>
      <c r="T139" s="161">
        <f>+T130</f>
        <v>0</v>
      </c>
      <c r="U139" s="147"/>
      <c r="V139" s="147"/>
      <c r="W139" s="77">
        <f>+W140+W141+W142+W143+W144+W145+W146+W147+W148</f>
        <v>0</v>
      </c>
      <c r="X139" s="88">
        <f>++X130</f>
        <v>0</v>
      </c>
      <c r="Y139" s="147"/>
      <c r="Z139" s="147"/>
      <c r="AA139" s="77">
        <f>+AA140+AA141+AA142+AA143+AA144+AA145+AA146+AA147+AA148</f>
        <v>0</v>
      </c>
      <c r="AB139" s="161">
        <f>+AB130</f>
        <v>0</v>
      </c>
      <c r="AC139" s="147"/>
      <c r="AD139" s="147"/>
      <c r="AE139" s="77">
        <f>+AE140+AE141+AE142+AE143+AE144+AE145+AE146+AE147+AE148</f>
        <v>0</v>
      </c>
      <c r="AF139" s="88">
        <f>++AF130</f>
        <v>0</v>
      </c>
      <c r="AG139" s="147"/>
      <c r="AH139" s="147"/>
      <c r="AI139" s="77">
        <f>+AI140+AI141+AI142+AI143+AI144+AI145+AI146+AI147+AI148</f>
        <v>0</v>
      </c>
      <c r="AJ139" s="161">
        <f>+AJ130</f>
        <v>0</v>
      </c>
      <c r="AK139" s="147"/>
      <c r="AL139" s="147"/>
      <c r="AM139" s="77">
        <f>+AM140+AM141+AM142+AM143+AM144+AM145+AM146+AM147+AM148</f>
        <v>0</v>
      </c>
      <c r="AN139" s="88">
        <f>++AN130</f>
        <v>0</v>
      </c>
      <c r="AO139" s="147"/>
      <c r="AP139" s="147"/>
      <c r="AQ139" s="77">
        <f>+AQ140+AQ141+AQ142+AQ143+AQ144+AQ145+AQ146+AQ147+AQ148</f>
        <v>0</v>
      </c>
      <c r="AR139" s="165"/>
      <c r="AS139" s="147"/>
      <c r="AT139" s="147"/>
      <c r="AU139" s="77">
        <f>+AU140+AU141+AU142+AU143+AU144+AU145+AU146+AU147+AU148</f>
        <v>0</v>
      </c>
      <c r="AV139" s="119"/>
      <c r="AW139" s="119"/>
      <c r="AX139" s="119"/>
      <c r="AY139" s="119"/>
      <c r="AZ139" s="119"/>
      <c r="BA139" s="119"/>
      <c r="BB139" s="119"/>
      <c r="BC139" s="119"/>
      <c r="BD139" s="119"/>
      <c r="BE139" s="119"/>
      <c r="BF139" s="119"/>
      <c r="BG139" s="119"/>
      <c r="BH139" s="119"/>
      <c r="BI139" s="119"/>
      <c r="BJ139" s="119"/>
      <c r="BK139" s="119"/>
      <c r="BL139" s="119"/>
      <c r="BM139" s="119"/>
      <c r="BN139" s="119"/>
      <c r="BO139" s="119"/>
      <c r="BP139" s="119"/>
      <c r="BQ139" s="119"/>
      <c r="BR139" s="119"/>
      <c r="BS139" s="119"/>
      <c r="BT139" s="119"/>
      <c r="BU139" s="119"/>
      <c r="BV139" s="119"/>
      <c r="BW139" s="119"/>
      <c r="BX139" s="119"/>
      <c r="BY139" s="119"/>
      <c r="BZ139" s="119"/>
      <c r="CA139" s="119"/>
    </row>
    <row r="140" spans="1:79" x14ac:dyDescent="0.2">
      <c r="A140" s="150" t="s">
        <v>5</v>
      </c>
      <c r="B140" s="151"/>
      <c r="C140" s="166"/>
      <c r="D140" s="50"/>
      <c r="E140" s="167"/>
      <c r="F140" s="167"/>
      <c r="G140" s="89">
        <v>0</v>
      </c>
      <c r="H140" s="54"/>
      <c r="I140" s="168"/>
      <c r="J140" s="168"/>
      <c r="K140" s="90">
        <v>0</v>
      </c>
      <c r="L140" s="50"/>
      <c r="M140" s="167"/>
      <c r="N140" s="167"/>
      <c r="O140" s="89">
        <v>0</v>
      </c>
      <c r="P140" s="54"/>
      <c r="Q140" s="168"/>
      <c r="R140" s="168"/>
      <c r="S140" s="90">
        <v>0</v>
      </c>
      <c r="T140" s="50"/>
      <c r="U140" s="167"/>
      <c r="V140" s="167"/>
      <c r="W140" s="89">
        <v>0</v>
      </c>
      <c r="X140" s="54"/>
      <c r="Y140" s="168"/>
      <c r="Z140" s="168"/>
      <c r="AA140" s="90">
        <v>0</v>
      </c>
      <c r="AB140" s="50"/>
      <c r="AC140" s="167"/>
      <c r="AD140" s="167"/>
      <c r="AE140" s="89">
        <v>0</v>
      </c>
      <c r="AF140" s="54"/>
      <c r="AG140" s="168"/>
      <c r="AH140" s="168"/>
      <c r="AI140" s="90">
        <v>0</v>
      </c>
      <c r="AJ140" s="50"/>
      <c r="AK140" s="167"/>
      <c r="AL140" s="167"/>
      <c r="AM140" s="89">
        <v>0</v>
      </c>
      <c r="AN140" s="54"/>
      <c r="AO140" s="168"/>
      <c r="AP140" s="168"/>
      <c r="AQ140" s="90">
        <v>0</v>
      </c>
      <c r="AR140" s="50">
        <f t="shared" ref="AR140:AR148" si="68">+D140+H140+L140+P140+T140+X140+AB140+AF140+AJ140+AN140</f>
        <v>0</v>
      </c>
      <c r="AS140" s="63">
        <f t="shared" ref="AS140:AS148" si="69">+E140+I140+M140+Q140+U140+Y140+AC140+AG140+AK140+AO140</f>
        <v>0</v>
      </c>
      <c r="AT140" s="63">
        <f t="shared" ref="AT140:AT148" si="70">+F140+J140+N140+R140+V140+Z140+AD140+AH140+AL140+AP140</f>
        <v>0</v>
      </c>
      <c r="AU140" s="64">
        <f t="shared" ref="AU140:AU148" si="71">+G140+K140+O140+S140+W140+AA140+AE140+AI140+AM140+AQ140</f>
        <v>0</v>
      </c>
      <c r="AV140" s="119"/>
      <c r="AW140" s="119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/>
      <c r="BK140" s="119"/>
      <c r="BL140" s="119"/>
      <c r="BM140" s="119"/>
      <c r="BN140" s="119"/>
      <c r="BO140" s="119"/>
      <c r="BP140" s="119"/>
      <c r="BQ140" s="119"/>
      <c r="BR140" s="119"/>
      <c r="BS140" s="119"/>
      <c r="BT140" s="119"/>
      <c r="BU140" s="119"/>
      <c r="BV140" s="119"/>
      <c r="BW140" s="119"/>
      <c r="BX140" s="119"/>
      <c r="BY140" s="119"/>
      <c r="BZ140" s="119"/>
      <c r="CA140" s="119"/>
    </row>
    <row r="141" spans="1:79" x14ac:dyDescent="0.2">
      <c r="A141" s="150" t="s">
        <v>6</v>
      </c>
      <c r="B141" s="151"/>
      <c r="C141" s="166"/>
      <c r="D141" s="50"/>
      <c r="E141" s="167"/>
      <c r="F141" s="167"/>
      <c r="G141" s="89">
        <v>0</v>
      </c>
      <c r="H141" s="54"/>
      <c r="I141" s="168"/>
      <c r="J141" s="168"/>
      <c r="K141" s="90">
        <v>0</v>
      </c>
      <c r="L141" s="50"/>
      <c r="M141" s="167"/>
      <c r="N141" s="167"/>
      <c r="O141" s="89">
        <v>0</v>
      </c>
      <c r="P141" s="54"/>
      <c r="Q141" s="168"/>
      <c r="R141" s="168"/>
      <c r="S141" s="90">
        <v>0</v>
      </c>
      <c r="T141" s="50"/>
      <c r="U141" s="167"/>
      <c r="V141" s="167"/>
      <c r="W141" s="89">
        <v>0</v>
      </c>
      <c r="X141" s="54"/>
      <c r="Y141" s="168"/>
      <c r="Z141" s="168"/>
      <c r="AA141" s="90">
        <v>0</v>
      </c>
      <c r="AB141" s="50"/>
      <c r="AC141" s="167"/>
      <c r="AD141" s="167"/>
      <c r="AE141" s="89">
        <v>0</v>
      </c>
      <c r="AF141" s="54"/>
      <c r="AG141" s="168"/>
      <c r="AH141" s="168"/>
      <c r="AI141" s="90">
        <v>0</v>
      </c>
      <c r="AJ141" s="50"/>
      <c r="AK141" s="167"/>
      <c r="AL141" s="167"/>
      <c r="AM141" s="89">
        <v>0</v>
      </c>
      <c r="AN141" s="54"/>
      <c r="AO141" s="168"/>
      <c r="AP141" s="168"/>
      <c r="AQ141" s="90">
        <v>0</v>
      </c>
      <c r="AR141" s="50">
        <f t="shared" si="68"/>
        <v>0</v>
      </c>
      <c r="AS141" s="63">
        <f t="shared" si="69"/>
        <v>0</v>
      </c>
      <c r="AT141" s="63">
        <f t="shared" si="70"/>
        <v>0</v>
      </c>
      <c r="AU141" s="64">
        <f t="shared" si="71"/>
        <v>0</v>
      </c>
      <c r="AV141" s="119"/>
      <c r="AW141" s="119"/>
      <c r="AX141" s="119"/>
      <c r="AY141" s="119"/>
      <c r="AZ141" s="119"/>
      <c r="BA141" s="119"/>
      <c r="BB141" s="119"/>
      <c r="BC141" s="119"/>
      <c r="BD141" s="119"/>
      <c r="BE141" s="119"/>
      <c r="BF141" s="119"/>
      <c r="BG141" s="119"/>
      <c r="BH141" s="119"/>
      <c r="BI141" s="119"/>
      <c r="BJ141" s="119"/>
      <c r="BK141" s="119"/>
      <c r="BL141" s="119"/>
      <c r="BM141" s="119"/>
      <c r="BN141" s="119"/>
      <c r="BO141" s="119"/>
      <c r="BP141" s="119"/>
      <c r="BQ141" s="119"/>
      <c r="BR141" s="119"/>
      <c r="BS141" s="119"/>
      <c r="BT141" s="119"/>
      <c r="BU141" s="119"/>
      <c r="BV141" s="119"/>
      <c r="BW141" s="119"/>
      <c r="BX141" s="119"/>
      <c r="BY141" s="119"/>
      <c r="BZ141" s="119"/>
      <c r="CA141" s="119"/>
    </row>
    <row r="142" spans="1:79" x14ac:dyDescent="0.2">
      <c r="A142" s="150" t="s">
        <v>7</v>
      </c>
      <c r="B142" s="151"/>
      <c r="C142" s="166"/>
      <c r="D142" s="50"/>
      <c r="E142" s="167"/>
      <c r="F142" s="167"/>
      <c r="G142" s="89">
        <v>0</v>
      </c>
      <c r="H142" s="54"/>
      <c r="I142" s="168"/>
      <c r="J142" s="168"/>
      <c r="K142" s="90">
        <v>0</v>
      </c>
      <c r="L142" s="50"/>
      <c r="M142" s="167"/>
      <c r="N142" s="167"/>
      <c r="O142" s="89">
        <v>0</v>
      </c>
      <c r="P142" s="54"/>
      <c r="Q142" s="168"/>
      <c r="R142" s="168"/>
      <c r="S142" s="90">
        <v>0</v>
      </c>
      <c r="T142" s="50"/>
      <c r="U142" s="167"/>
      <c r="V142" s="167"/>
      <c r="W142" s="89">
        <v>0</v>
      </c>
      <c r="X142" s="54"/>
      <c r="Y142" s="168"/>
      <c r="Z142" s="168"/>
      <c r="AA142" s="90">
        <v>0</v>
      </c>
      <c r="AB142" s="50"/>
      <c r="AC142" s="167"/>
      <c r="AD142" s="167"/>
      <c r="AE142" s="89">
        <v>0</v>
      </c>
      <c r="AF142" s="54"/>
      <c r="AG142" s="168"/>
      <c r="AH142" s="168"/>
      <c r="AI142" s="90">
        <v>0</v>
      </c>
      <c r="AJ142" s="50"/>
      <c r="AK142" s="167"/>
      <c r="AL142" s="167"/>
      <c r="AM142" s="89">
        <v>0</v>
      </c>
      <c r="AN142" s="54"/>
      <c r="AO142" s="168"/>
      <c r="AP142" s="168"/>
      <c r="AQ142" s="90">
        <v>0</v>
      </c>
      <c r="AR142" s="50">
        <f t="shared" si="68"/>
        <v>0</v>
      </c>
      <c r="AS142" s="63">
        <f t="shared" si="69"/>
        <v>0</v>
      </c>
      <c r="AT142" s="63">
        <f t="shared" si="70"/>
        <v>0</v>
      </c>
      <c r="AU142" s="64">
        <f t="shared" si="71"/>
        <v>0</v>
      </c>
      <c r="AV142" s="119"/>
      <c r="AW142" s="119"/>
      <c r="AX142" s="119"/>
      <c r="AY142" s="119"/>
      <c r="AZ142" s="119"/>
      <c r="BA142" s="119"/>
      <c r="BB142" s="119"/>
      <c r="BC142" s="119"/>
      <c r="BD142" s="119"/>
      <c r="BE142" s="119"/>
      <c r="BF142" s="119"/>
      <c r="BG142" s="119"/>
      <c r="BH142" s="119"/>
      <c r="BI142" s="119"/>
      <c r="BJ142" s="119"/>
      <c r="BK142" s="119"/>
      <c r="BL142" s="119"/>
      <c r="BM142" s="119"/>
      <c r="BN142" s="119"/>
      <c r="BO142" s="119"/>
      <c r="BP142" s="119"/>
      <c r="BQ142" s="119"/>
      <c r="BR142" s="119"/>
      <c r="BS142" s="119"/>
      <c r="BT142" s="119"/>
      <c r="BU142" s="119"/>
      <c r="BV142" s="119"/>
      <c r="BW142" s="119"/>
      <c r="BX142" s="119"/>
      <c r="BY142" s="119"/>
      <c r="BZ142" s="119"/>
      <c r="CA142" s="119"/>
    </row>
    <row r="143" spans="1:79" x14ac:dyDescent="0.2">
      <c r="A143" s="150" t="s">
        <v>8</v>
      </c>
      <c r="B143" s="151"/>
      <c r="C143" s="166"/>
      <c r="D143" s="50"/>
      <c r="E143" s="167"/>
      <c r="F143" s="167"/>
      <c r="G143" s="89">
        <v>0</v>
      </c>
      <c r="H143" s="54"/>
      <c r="I143" s="168"/>
      <c r="J143" s="168"/>
      <c r="K143" s="90">
        <v>0</v>
      </c>
      <c r="L143" s="50"/>
      <c r="M143" s="167"/>
      <c r="N143" s="167"/>
      <c r="O143" s="89">
        <v>0</v>
      </c>
      <c r="P143" s="54"/>
      <c r="Q143" s="168"/>
      <c r="R143" s="168"/>
      <c r="S143" s="90">
        <v>0</v>
      </c>
      <c r="T143" s="50"/>
      <c r="U143" s="167"/>
      <c r="V143" s="167"/>
      <c r="W143" s="89">
        <v>0</v>
      </c>
      <c r="X143" s="54"/>
      <c r="Y143" s="168"/>
      <c r="Z143" s="168"/>
      <c r="AA143" s="90">
        <v>0</v>
      </c>
      <c r="AB143" s="50"/>
      <c r="AC143" s="167"/>
      <c r="AD143" s="167"/>
      <c r="AE143" s="89">
        <v>0</v>
      </c>
      <c r="AF143" s="54"/>
      <c r="AG143" s="168"/>
      <c r="AH143" s="168"/>
      <c r="AI143" s="90">
        <v>0</v>
      </c>
      <c r="AJ143" s="50"/>
      <c r="AK143" s="167"/>
      <c r="AL143" s="167"/>
      <c r="AM143" s="89">
        <v>0</v>
      </c>
      <c r="AN143" s="54"/>
      <c r="AO143" s="168"/>
      <c r="AP143" s="168"/>
      <c r="AQ143" s="90">
        <v>0</v>
      </c>
      <c r="AR143" s="50">
        <f t="shared" si="68"/>
        <v>0</v>
      </c>
      <c r="AS143" s="63">
        <f t="shared" si="69"/>
        <v>0</v>
      </c>
      <c r="AT143" s="63">
        <f t="shared" si="70"/>
        <v>0</v>
      </c>
      <c r="AU143" s="64">
        <f t="shared" si="71"/>
        <v>0</v>
      </c>
      <c r="AV143" s="119"/>
      <c r="AW143" s="119"/>
      <c r="AX143" s="119"/>
      <c r="AY143" s="119"/>
      <c r="AZ143" s="119"/>
      <c r="BA143" s="119"/>
      <c r="BB143" s="119"/>
      <c r="BC143" s="119"/>
      <c r="BD143" s="119"/>
      <c r="BE143" s="119"/>
      <c r="BF143" s="119"/>
      <c r="BG143" s="119"/>
      <c r="BH143" s="119"/>
      <c r="BI143" s="119"/>
      <c r="BJ143" s="119"/>
      <c r="BK143" s="119"/>
      <c r="BL143" s="119"/>
      <c r="BM143" s="119"/>
      <c r="BN143" s="119"/>
      <c r="BO143" s="119"/>
      <c r="BP143" s="119"/>
      <c r="BQ143" s="119"/>
      <c r="BR143" s="119"/>
      <c r="BS143" s="119"/>
      <c r="BT143" s="119"/>
      <c r="BU143" s="119"/>
      <c r="BV143" s="119"/>
      <c r="BW143" s="119"/>
      <c r="BX143" s="119"/>
      <c r="BY143" s="119"/>
      <c r="BZ143" s="119"/>
      <c r="CA143" s="119"/>
    </row>
    <row r="144" spans="1:79" x14ac:dyDescent="0.2">
      <c r="A144" s="150" t="s">
        <v>9</v>
      </c>
      <c r="B144" s="151"/>
      <c r="C144" s="166"/>
      <c r="D144" s="50"/>
      <c r="E144" s="167"/>
      <c r="F144" s="167"/>
      <c r="G144" s="89">
        <v>0</v>
      </c>
      <c r="H144" s="54"/>
      <c r="I144" s="168"/>
      <c r="J144" s="168"/>
      <c r="K144" s="90">
        <v>0</v>
      </c>
      <c r="L144" s="50"/>
      <c r="M144" s="167"/>
      <c r="N144" s="167"/>
      <c r="O144" s="89">
        <v>0</v>
      </c>
      <c r="P144" s="54"/>
      <c r="Q144" s="168"/>
      <c r="R144" s="168"/>
      <c r="S144" s="90">
        <v>0</v>
      </c>
      <c r="T144" s="50"/>
      <c r="U144" s="167"/>
      <c r="V144" s="167"/>
      <c r="W144" s="89">
        <v>0</v>
      </c>
      <c r="X144" s="54"/>
      <c r="Y144" s="168"/>
      <c r="Z144" s="168"/>
      <c r="AA144" s="90">
        <v>0</v>
      </c>
      <c r="AB144" s="50"/>
      <c r="AC144" s="167"/>
      <c r="AD144" s="167"/>
      <c r="AE144" s="89">
        <v>0</v>
      </c>
      <c r="AF144" s="54"/>
      <c r="AG144" s="168"/>
      <c r="AH144" s="168"/>
      <c r="AI144" s="90">
        <v>0</v>
      </c>
      <c r="AJ144" s="50"/>
      <c r="AK144" s="167"/>
      <c r="AL144" s="167"/>
      <c r="AM144" s="89">
        <v>0</v>
      </c>
      <c r="AN144" s="54"/>
      <c r="AO144" s="168"/>
      <c r="AP144" s="168"/>
      <c r="AQ144" s="90">
        <v>0</v>
      </c>
      <c r="AR144" s="50">
        <f t="shared" si="68"/>
        <v>0</v>
      </c>
      <c r="AS144" s="63">
        <f t="shared" si="69"/>
        <v>0</v>
      </c>
      <c r="AT144" s="63">
        <f t="shared" si="70"/>
        <v>0</v>
      </c>
      <c r="AU144" s="64">
        <f t="shared" si="71"/>
        <v>0</v>
      </c>
      <c r="AV144" s="119"/>
      <c r="AW144" s="119"/>
      <c r="AX144" s="119"/>
      <c r="AY144" s="119"/>
      <c r="AZ144" s="119"/>
      <c r="BA144" s="119"/>
      <c r="BB144" s="119"/>
      <c r="BC144" s="119"/>
      <c r="BD144" s="119"/>
      <c r="BE144" s="119"/>
      <c r="BF144" s="119"/>
      <c r="BG144" s="119"/>
      <c r="BH144" s="119"/>
      <c r="BI144" s="119"/>
      <c r="BJ144" s="119"/>
      <c r="BK144" s="119"/>
      <c r="BL144" s="119"/>
      <c r="BM144" s="119"/>
      <c r="BN144" s="119"/>
      <c r="BO144" s="119"/>
      <c r="BP144" s="119"/>
      <c r="BQ144" s="119"/>
      <c r="BR144" s="119"/>
      <c r="BS144" s="119"/>
      <c r="BT144" s="119"/>
      <c r="BU144" s="119"/>
      <c r="BV144" s="119"/>
      <c r="BW144" s="119"/>
      <c r="BX144" s="119"/>
      <c r="BY144" s="119"/>
      <c r="BZ144" s="119"/>
      <c r="CA144" s="119"/>
    </row>
    <row r="145" spans="1:79" x14ac:dyDescent="0.2">
      <c r="A145" s="150" t="s">
        <v>10</v>
      </c>
      <c r="B145" s="151"/>
      <c r="C145" s="166"/>
      <c r="D145" s="50"/>
      <c r="E145" s="167"/>
      <c r="F145" s="167"/>
      <c r="G145" s="89">
        <v>0</v>
      </c>
      <c r="H145" s="54"/>
      <c r="I145" s="168"/>
      <c r="J145" s="168"/>
      <c r="K145" s="90">
        <v>0</v>
      </c>
      <c r="L145" s="50"/>
      <c r="M145" s="167"/>
      <c r="N145" s="167"/>
      <c r="O145" s="89">
        <v>0</v>
      </c>
      <c r="P145" s="54"/>
      <c r="Q145" s="168"/>
      <c r="R145" s="168"/>
      <c r="S145" s="90">
        <v>0</v>
      </c>
      <c r="T145" s="50"/>
      <c r="U145" s="167"/>
      <c r="V145" s="167"/>
      <c r="W145" s="89">
        <v>0</v>
      </c>
      <c r="X145" s="54"/>
      <c r="Y145" s="168"/>
      <c r="Z145" s="168"/>
      <c r="AA145" s="90">
        <v>0</v>
      </c>
      <c r="AB145" s="50"/>
      <c r="AC145" s="167"/>
      <c r="AD145" s="167"/>
      <c r="AE145" s="89">
        <v>0</v>
      </c>
      <c r="AF145" s="54"/>
      <c r="AG145" s="168"/>
      <c r="AH145" s="168"/>
      <c r="AI145" s="90">
        <v>0</v>
      </c>
      <c r="AJ145" s="50"/>
      <c r="AK145" s="167"/>
      <c r="AL145" s="167"/>
      <c r="AM145" s="89">
        <v>0</v>
      </c>
      <c r="AN145" s="54"/>
      <c r="AO145" s="168"/>
      <c r="AP145" s="168"/>
      <c r="AQ145" s="90">
        <v>0</v>
      </c>
      <c r="AR145" s="50">
        <f t="shared" si="68"/>
        <v>0</v>
      </c>
      <c r="AS145" s="63">
        <f t="shared" si="69"/>
        <v>0</v>
      </c>
      <c r="AT145" s="63">
        <f t="shared" si="70"/>
        <v>0</v>
      </c>
      <c r="AU145" s="64">
        <f t="shared" si="71"/>
        <v>0</v>
      </c>
      <c r="AV145" s="119"/>
      <c r="AW145" s="119"/>
      <c r="AX145" s="119"/>
      <c r="AY145" s="119"/>
      <c r="AZ145" s="119"/>
      <c r="BA145" s="119"/>
      <c r="BB145" s="119"/>
      <c r="BC145" s="119"/>
      <c r="BD145" s="119"/>
      <c r="BE145" s="119"/>
      <c r="BF145" s="119"/>
      <c r="BG145" s="119"/>
      <c r="BH145" s="119"/>
      <c r="BI145" s="119"/>
      <c r="BJ145" s="119"/>
      <c r="BK145" s="119"/>
      <c r="BL145" s="119"/>
      <c r="BM145" s="119"/>
      <c r="BN145" s="119"/>
      <c r="BO145" s="119"/>
      <c r="BP145" s="119"/>
      <c r="BQ145" s="119"/>
      <c r="BR145" s="119"/>
      <c r="BS145" s="119"/>
      <c r="BT145" s="119"/>
      <c r="BU145" s="119"/>
      <c r="BV145" s="119"/>
      <c r="BW145" s="119"/>
      <c r="BX145" s="119"/>
      <c r="BY145" s="119"/>
      <c r="BZ145" s="119"/>
      <c r="CA145" s="119"/>
    </row>
    <row r="146" spans="1:79" x14ac:dyDescent="0.2">
      <c r="A146" s="150" t="s">
        <v>11</v>
      </c>
      <c r="B146" s="151"/>
      <c r="C146" s="166"/>
      <c r="D146" s="50"/>
      <c r="E146" s="167"/>
      <c r="F146" s="167"/>
      <c r="G146" s="89">
        <v>0</v>
      </c>
      <c r="H146" s="54"/>
      <c r="I146" s="168"/>
      <c r="J146" s="168"/>
      <c r="K146" s="90">
        <v>0</v>
      </c>
      <c r="L146" s="50"/>
      <c r="M146" s="167"/>
      <c r="N146" s="167"/>
      <c r="O146" s="89">
        <v>0</v>
      </c>
      <c r="P146" s="54"/>
      <c r="Q146" s="168"/>
      <c r="R146" s="168"/>
      <c r="S146" s="90">
        <v>0</v>
      </c>
      <c r="T146" s="50"/>
      <c r="U146" s="167"/>
      <c r="V146" s="167"/>
      <c r="W146" s="89">
        <v>0</v>
      </c>
      <c r="X146" s="54"/>
      <c r="Y146" s="168"/>
      <c r="Z146" s="168"/>
      <c r="AA146" s="90">
        <v>0</v>
      </c>
      <c r="AB146" s="50"/>
      <c r="AC146" s="167"/>
      <c r="AD146" s="167"/>
      <c r="AE146" s="89">
        <v>0</v>
      </c>
      <c r="AF146" s="54"/>
      <c r="AG146" s="168"/>
      <c r="AH146" s="168"/>
      <c r="AI146" s="90">
        <v>0</v>
      </c>
      <c r="AJ146" s="50"/>
      <c r="AK146" s="167"/>
      <c r="AL146" s="167"/>
      <c r="AM146" s="89">
        <v>0</v>
      </c>
      <c r="AN146" s="54"/>
      <c r="AO146" s="168"/>
      <c r="AP146" s="168"/>
      <c r="AQ146" s="90">
        <v>0</v>
      </c>
      <c r="AR146" s="50">
        <f t="shared" si="68"/>
        <v>0</v>
      </c>
      <c r="AS146" s="63">
        <f t="shared" si="69"/>
        <v>0</v>
      </c>
      <c r="AT146" s="63">
        <f t="shared" si="70"/>
        <v>0</v>
      </c>
      <c r="AU146" s="64">
        <f t="shared" si="71"/>
        <v>0</v>
      </c>
      <c r="AV146" s="119"/>
      <c r="AW146" s="119"/>
      <c r="AX146" s="119"/>
      <c r="AY146" s="119"/>
      <c r="AZ146" s="119"/>
      <c r="BA146" s="119"/>
      <c r="BB146" s="119"/>
      <c r="BC146" s="119"/>
      <c r="BD146" s="119"/>
      <c r="BE146" s="119"/>
      <c r="BF146" s="119"/>
      <c r="BG146" s="119"/>
      <c r="BH146" s="119"/>
      <c r="BI146" s="119"/>
      <c r="BJ146" s="119"/>
      <c r="BK146" s="119"/>
      <c r="BL146" s="119"/>
      <c r="BM146" s="119"/>
      <c r="BN146" s="119"/>
      <c r="BO146" s="119"/>
      <c r="BP146" s="119"/>
      <c r="BQ146" s="119"/>
      <c r="BR146" s="119"/>
      <c r="BS146" s="119"/>
      <c r="BT146" s="119"/>
      <c r="BU146" s="119"/>
      <c r="BV146" s="119"/>
      <c r="BW146" s="119"/>
      <c r="BX146" s="119"/>
      <c r="BY146" s="119"/>
      <c r="BZ146" s="119"/>
      <c r="CA146" s="119"/>
    </row>
    <row r="147" spans="1:79" x14ac:dyDescent="0.2">
      <c r="A147" s="150" t="s">
        <v>12</v>
      </c>
      <c r="B147" s="151"/>
      <c r="C147" s="166"/>
      <c r="D147" s="50"/>
      <c r="E147" s="167"/>
      <c r="F147" s="167"/>
      <c r="G147" s="89">
        <v>0</v>
      </c>
      <c r="H147" s="54"/>
      <c r="I147" s="168"/>
      <c r="J147" s="168"/>
      <c r="K147" s="90">
        <v>0</v>
      </c>
      <c r="L147" s="50"/>
      <c r="M147" s="167"/>
      <c r="N147" s="167"/>
      <c r="O147" s="89">
        <v>0</v>
      </c>
      <c r="P147" s="54"/>
      <c r="Q147" s="168"/>
      <c r="R147" s="168"/>
      <c r="S147" s="90">
        <v>0</v>
      </c>
      <c r="T147" s="50"/>
      <c r="U147" s="167"/>
      <c r="V147" s="167"/>
      <c r="W147" s="89">
        <v>0</v>
      </c>
      <c r="X147" s="54"/>
      <c r="Y147" s="168"/>
      <c r="Z147" s="168"/>
      <c r="AA147" s="90">
        <v>0</v>
      </c>
      <c r="AB147" s="50"/>
      <c r="AC147" s="167"/>
      <c r="AD147" s="167"/>
      <c r="AE147" s="89">
        <v>0</v>
      </c>
      <c r="AF147" s="54"/>
      <c r="AG147" s="168"/>
      <c r="AH147" s="168"/>
      <c r="AI147" s="90">
        <v>0</v>
      </c>
      <c r="AJ147" s="50"/>
      <c r="AK147" s="167"/>
      <c r="AL147" s="167"/>
      <c r="AM147" s="89">
        <v>0</v>
      </c>
      <c r="AN147" s="54"/>
      <c r="AO147" s="168"/>
      <c r="AP147" s="168"/>
      <c r="AQ147" s="90">
        <v>0</v>
      </c>
      <c r="AR147" s="50">
        <f t="shared" si="68"/>
        <v>0</v>
      </c>
      <c r="AS147" s="63">
        <f t="shared" si="69"/>
        <v>0</v>
      </c>
      <c r="AT147" s="63">
        <f t="shared" si="70"/>
        <v>0</v>
      </c>
      <c r="AU147" s="64">
        <f t="shared" si="71"/>
        <v>0</v>
      </c>
      <c r="AV147" s="119"/>
      <c r="AW147" s="119"/>
      <c r="AX147" s="119"/>
      <c r="AY147" s="119"/>
      <c r="AZ147" s="119"/>
      <c r="BA147" s="119"/>
      <c r="BB147" s="119"/>
      <c r="BC147" s="119"/>
      <c r="BD147" s="119"/>
      <c r="BE147" s="119"/>
      <c r="BF147" s="119"/>
      <c r="BG147" s="119"/>
      <c r="BH147" s="119"/>
      <c r="BI147" s="119"/>
      <c r="BJ147" s="119"/>
      <c r="BK147" s="119"/>
      <c r="BL147" s="119"/>
      <c r="BM147" s="119"/>
      <c r="BN147" s="119"/>
      <c r="BO147" s="119"/>
      <c r="BP147" s="119"/>
      <c r="BQ147" s="119"/>
      <c r="BR147" s="119"/>
      <c r="BS147" s="119"/>
      <c r="BT147" s="119"/>
      <c r="BU147" s="119"/>
      <c r="BV147" s="119"/>
      <c r="BW147" s="119"/>
      <c r="BX147" s="119"/>
      <c r="BY147" s="119"/>
      <c r="BZ147" s="119"/>
      <c r="CA147" s="119"/>
    </row>
    <row r="148" spans="1:79" ht="16" thickBot="1" x14ac:dyDescent="0.25">
      <c r="A148" s="162" t="s">
        <v>63</v>
      </c>
      <c r="B148" s="163"/>
      <c r="C148" s="169"/>
      <c r="D148" s="79"/>
      <c r="E148" s="170"/>
      <c r="F148" s="170"/>
      <c r="G148" s="91">
        <v>0</v>
      </c>
      <c r="H148" s="83"/>
      <c r="I148" s="171"/>
      <c r="J148" s="171"/>
      <c r="K148" s="92">
        <v>0</v>
      </c>
      <c r="L148" s="79"/>
      <c r="M148" s="170"/>
      <c r="N148" s="170"/>
      <c r="O148" s="91">
        <v>0</v>
      </c>
      <c r="P148" s="83"/>
      <c r="Q148" s="171"/>
      <c r="R148" s="171"/>
      <c r="S148" s="92">
        <v>0</v>
      </c>
      <c r="T148" s="79"/>
      <c r="U148" s="170"/>
      <c r="V148" s="170"/>
      <c r="W148" s="91">
        <v>0</v>
      </c>
      <c r="X148" s="83"/>
      <c r="Y148" s="171"/>
      <c r="Z148" s="171"/>
      <c r="AA148" s="92">
        <v>0</v>
      </c>
      <c r="AB148" s="79"/>
      <c r="AC148" s="170"/>
      <c r="AD148" s="170"/>
      <c r="AE148" s="91">
        <v>0</v>
      </c>
      <c r="AF148" s="83"/>
      <c r="AG148" s="171"/>
      <c r="AH148" s="171"/>
      <c r="AI148" s="92">
        <v>0</v>
      </c>
      <c r="AJ148" s="79"/>
      <c r="AK148" s="170"/>
      <c r="AL148" s="170"/>
      <c r="AM148" s="91">
        <v>0</v>
      </c>
      <c r="AN148" s="83"/>
      <c r="AO148" s="171"/>
      <c r="AP148" s="171"/>
      <c r="AQ148" s="92">
        <v>0</v>
      </c>
      <c r="AR148" s="79">
        <f t="shared" si="68"/>
        <v>0</v>
      </c>
      <c r="AS148" s="86">
        <f t="shared" si="69"/>
        <v>0</v>
      </c>
      <c r="AT148" s="86">
        <f t="shared" si="70"/>
        <v>0</v>
      </c>
      <c r="AU148" s="87">
        <f t="shared" si="71"/>
        <v>0</v>
      </c>
      <c r="AV148" s="119"/>
      <c r="AW148" s="119"/>
      <c r="AX148" s="119"/>
      <c r="AY148" s="119"/>
      <c r="AZ148" s="119"/>
      <c r="BA148" s="119"/>
      <c r="BB148" s="119"/>
      <c r="BC148" s="119"/>
      <c r="BD148" s="119"/>
      <c r="BE148" s="119"/>
      <c r="BF148" s="119"/>
      <c r="BG148" s="119"/>
      <c r="BH148" s="119"/>
      <c r="BI148" s="119"/>
      <c r="BJ148" s="119"/>
      <c r="BK148" s="119"/>
      <c r="BL148" s="119"/>
      <c r="BM148" s="119"/>
      <c r="BN148" s="119"/>
      <c r="BO148" s="119"/>
      <c r="BP148" s="119"/>
      <c r="BQ148" s="119"/>
      <c r="BR148" s="119"/>
      <c r="BS148" s="119"/>
      <c r="BT148" s="119"/>
      <c r="BU148" s="119"/>
      <c r="BV148" s="119"/>
      <c r="BW148" s="119"/>
      <c r="BX148" s="119"/>
      <c r="BY148" s="119"/>
      <c r="BZ148" s="119"/>
      <c r="CA148" s="119"/>
    </row>
    <row r="149" spans="1:79" ht="16" thickBot="1" x14ac:dyDescent="0.25">
      <c r="A149" s="172"/>
      <c r="B149" s="173" t="s">
        <v>60</v>
      </c>
      <c r="C149" s="174"/>
      <c r="D149" s="175"/>
      <c r="E149" s="176"/>
      <c r="F149" s="176"/>
      <c r="G149" s="177">
        <f>+G130+G135+G136+G139</f>
        <v>0</v>
      </c>
      <c r="H149" s="178"/>
      <c r="I149" s="176"/>
      <c r="J149" s="176"/>
      <c r="K149" s="179">
        <f>+K130+K135+K136+K139</f>
        <v>0</v>
      </c>
      <c r="L149" s="175"/>
      <c r="M149" s="176"/>
      <c r="N149" s="176"/>
      <c r="O149" s="177">
        <f>+O130+O135+O136+O139</f>
        <v>0</v>
      </c>
      <c r="P149" s="178"/>
      <c r="Q149" s="176"/>
      <c r="R149" s="176"/>
      <c r="S149" s="179">
        <f>+S130+S135+S136+S139</f>
        <v>0</v>
      </c>
      <c r="T149" s="175"/>
      <c r="U149" s="176"/>
      <c r="V149" s="176"/>
      <c r="W149" s="177">
        <f>+W130+W135+W136+W139</f>
        <v>0</v>
      </c>
      <c r="X149" s="178"/>
      <c r="Y149" s="176"/>
      <c r="Z149" s="176"/>
      <c r="AA149" s="179">
        <f>+AA130+AA135+AA136+AA139</f>
        <v>0</v>
      </c>
      <c r="AB149" s="175"/>
      <c r="AC149" s="176"/>
      <c r="AD149" s="176"/>
      <c r="AE149" s="177">
        <f>+AE130+AE135+AE136+AE139</f>
        <v>0</v>
      </c>
      <c r="AF149" s="178"/>
      <c r="AG149" s="176"/>
      <c r="AH149" s="176"/>
      <c r="AI149" s="179">
        <f>+AI130+AI135+AI136+AI139</f>
        <v>0</v>
      </c>
      <c r="AJ149" s="175"/>
      <c r="AK149" s="176"/>
      <c r="AL149" s="176"/>
      <c r="AM149" s="180">
        <f>+AM130+AM135+AM136+AM139</f>
        <v>0</v>
      </c>
      <c r="AN149" s="178"/>
      <c r="AO149" s="176"/>
      <c r="AP149" s="176"/>
      <c r="AQ149" s="179">
        <f>+AQ130+AQ135+AQ136+AQ139</f>
        <v>0</v>
      </c>
      <c r="AR149" s="175"/>
      <c r="AS149" s="176"/>
      <c r="AT149" s="176"/>
      <c r="AU149" s="179">
        <f>+AU130+AU135+AU136+AU139</f>
        <v>0</v>
      </c>
      <c r="AV149" s="119"/>
      <c r="AW149" s="119"/>
      <c r="AX149" s="119"/>
      <c r="AY149" s="119"/>
      <c r="AZ149" s="119"/>
      <c r="BA149" s="119"/>
      <c r="BB149" s="119"/>
      <c r="BC149" s="119"/>
      <c r="BD149" s="119"/>
      <c r="BE149" s="119"/>
      <c r="BF149" s="119"/>
      <c r="BG149" s="119"/>
      <c r="BH149" s="119"/>
      <c r="BI149" s="119"/>
      <c r="BJ149" s="119"/>
      <c r="BK149" s="119"/>
      <c r="BL149" s="119"/>
      <c r="BM149" s="119"/>
      <c r="BN149" s="119"/>
      <c r="BO149" s="119"/>
      <c r="BP149" s="119"/>
      <c r="BQ149" s="119"/>
      <c r="BR149" s="119"/>
      <c r="BS149" s="119"/>
      <c r="BT149" s="119"/>
      <c r="BU149" s="119"/>
      <c r="BV149" s="119"/>
      <c r="BW149" s="119"/>
      <c r="BX149" s="119"/>
      <c r="BY149" s="119"/>
      <c r="BZ149" s="119"/>
      <c r="CA149" s="119"/>
    </row>
    <row r="150" spans="1:79" s="123" customFormat="1" ht="19" x14ac:dyDescent="0.25">
      <c r="A150" s="181"/>
      <c r="AV150" s="119"/>
      <c r="AW150" s="119"/>
      <c r="AX150" s="119"/>
      <c r="AY150" s="119"/>
      <c r="AZ150" s="119"/>
      <c r="BA150" s="119"/>
      <c r="BB150" s="119"/>
      <c r="BC150" s="119"/>
      <c r="BD150" s="119"/>
      <c r="BE150" s="119"/>
      <c r="BF150" s="119"/>
      <c r="BG150" s="119"/>
      <c r="BH150" s="119"/>
      <c r="BI150" s="119"/>
      <c r="BJ150" s="119"/>
      <c r="BK150" s="119"/>
      <c r="BL150" s="119"/>
      <c r="BM150" s="119"/>
      <c r="BN150" s="119"/>
      <c r="BO150" s="119"/>
      <c r="BP150" s="119"/>
      <c r="BQ150" s="119"/>
      <c r="BR150" s="119"/>
      <c r="BS150" s="119"/>
      <c r="BT150" s="119"/>
      <c r="BU150" s="119"/>
      <c r="BV150" s="119"/>
      <c r="BW150" s="119"/>
      <c r="BX150" s="119"/>
      <c r="BY150" s="119"/>
      <c r="BZ150" s="119"/>
      <c r="CA150" s="119"/>
    </row>
    <row r="151" spans="1:79" s="123" customFormat="1" ht="19" x14ac:dyDescent="0.25">
      <c r="A151" s="181"/>
      <c r="AV151" s="119"/>
      <c r="AW151" s="119"/>
      <c r="AX151" s="119"/>
      <c r="AY151" s="119"/>
      <c r="AZ151" s="119"/>
      <c r="BA151" s="119"/>
      <c r="BB151" s="119"/>
      <c r="BC151" s="119"/>
      <c r="BD151" s="119"/>
      <c r="BE151" s="119"/>
      <c r="BF151" s="119"/>
      <c r="BG151" s="119"/>
      <c r="BH151" s="119"/>
      <c r="BI151" s="119"/>
      <c r="BJ151" s="119"/>
      <c r="BK151" s="119"/>
      <c r="BL151" s="119"/>
      <c r="BM151" s="119"/>
      <c r="BN151" s="119"/>
      <c r="BO151" s="119"/>
      <c r="BP151" s="119"/>
      <c r="BQ151" s="119"/>
      <c r="BR151" s="119"/>
      <c r="BS151" s="119"/>
      <c r="BT151" s="119"/>
      <c r="BU151" s="119"/>
      <c r="BV151" s="119"/>
      <c r="BW151" s="119"/>
      <c r="BX151" s="119"/>
      <c r="BY151" s="119"/>
      <c r="BZ151" s="119"/>
      <c r="CA151" s="119"/>
    </row>
    <row r="152" spans="1:79" s="123" customFormat="1" ht="20" thickBot="1" x14ac:dyDescent="0.3">
      <c r="A152" s="120">
        <f>+'1. Partner'!B23</f>
        <v>0</v>
      </c>
      <c r="B152" s="121">
        <f>+'1. Partner'!C23</f>
        <v>0</v>
      </c>
      <c r="C152" s="122"/>
      <c r="AV152" s="119"/>
      <c r="AW152" s="119"/>
      <c r="AX152" s="119"/>
      <c r="AY152" s="119"/>
      <c r="AZ152" s="119"/>
      <c r="BA152" s="119"/>
      <c r="BB152" s="119"/>
      <c r="BC152" s="119"/>
      <c r="BD152" s="119"/>
      <c r="BE152" s="119"/>
      <c r="BF152" s="119"/>
      <c r="BG152" s="119"/>
      <c r="BH152" s="119"/>
      <c r="BI152" s="119"/>
      <c r="BJ152" s="119"/>
      <c r="BK152" s="119"/>
      <c r="BL152" s="119"/>
      <c r="BM152" s="119"/>
      <c r="BN152" s="119"/>
      <c r="BO152" s="119"/>
      <c r="BP152" s="119"/>
      <c r="BQ152" s="119"/>
      <c r="BR152" s="119"/>
      <c r="BS152" s="119"/>
      <c r="BT152" s="119"/>
      <c r="BU152" s="119"/>
      <c r="BV152" s="119"/>
      <c r="BW152" s="119"/>
      <c r="BX152" s="119"/>
      <c r="BY152" s="119"/>
      <c r="BZ152" s="119"/>
      <c r="CA152" s="119"/>
    </row>
    <row r="153" spans="1:79" x14ac:dyDescent="0.2">
      <c r="A153" s="124"/>
      <c r="B153" s="125"/>
      <c r="C153" s="126"/>
      <c r="D153" s="127" t="s">
        <v>14</v>
      </c>
      <c r="E153" s="128"/>
      <c r="F153" s="128"/>
      <c r="G153" s="129"/>
      <c r="H153" s="130" t="s">
        <v>15</v>
      </c>
      <c r="I153" s="131"/>
      <c r="J153" s="131"/>
      <c r="K153" s="132"/>
      <c r="L153" s="127" t="s">
        <v>16</v>
      </c>
      <c r="M153" s="128"/>
      <c r="N153" s="128"/>
      <c r="O153" s="129"/>
      <c r="P153" s="130" t="s">
        <v>17</v>
      </c>
      <c r="Q153" s="131"/>
      <c r="R153" s="131"/>
      <c r="S153" s="132"/>
      <c r="T153" s="127" t="s">
        <v>18</v>
      </c>
      <c r="U153" s="128"/>
      <c r="V153" s="128"/>
      <c r="W153" s="129"/>
      <c r="X153" s="130" t="s">
        <v>19</v>
      </c>
      <c r="Y153" s="131"/>
      <c r="Z153" s="131"/>
      <c r="AA153" s="132"/>
      <c r="AB153" s="127" t="s">
        <v>20</v>
      </c>
      <c r="AC153" s="128"/>
      <c r="AD153" s="128"/>
      <c r="AE153" s="129"/>
      <c r="AF153" s="130" t="s">
        <v>21</v>
      </c>
      <c r="AG153" s="131"/>
      <c r="AH153" s="131"/>
      <c r="AI153" s="132"/>
      <c r="AJ153" s="127" t="s">
        <v>23</v>
      </c>
      <c r="AK153" s="128"/>
      <c r="AL153" s="128"/>
      <c r="AM153" s="129"/>
      <c r="AN153" s="130" t="s">
        <v>24</v>
      </c>
      <c r="AO153" s="131"/>
      <c r="AP153" s="131"/>
      <c r="AQ153" s="132"/>
      <c r="AR153" s="127" t="s">
        <v>13</v>
      </c>
      <c r="AS153" s="128"/>
      <c r="AT153" s="128"/>
      <c r="AU153" s="129"/>
      <c r="AV153" s="119"/>
      <c r="AW153" s="119"/>
      <c r="AX153" s="119"/>
      <c r="AY153" s="119"/>
      <c r="AZ153" s="119"/>
      <c r="BA153" s="119"/>
      <c r="BB153" s="119"/>
      <c r="BC153" s="119"/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19"/>
      <c r="BO153" s="119"/>
      <c r="BP153" s="119"/>
      <c r="BQ153" s="119"/>
      <c r="BR153" s="119"/>
      <c r="BS153" s="119"/>
      <c r="BT153" s="119"/>
      <c r="BU153" s="119"/>
      <c r="BV153" s="119"/>
      <c r="BW153" s="119"/>
      <c r="BX153" s="119"/>
      <c r="BY153" s="119"/>
      <c r="BZ153" s="119"/>
      <c r="CA153" s="119"/>
    </row>
    <row r="154" spans="1:79" ht="40" thickBot="1" x14ac:dyDescent="0.25">
      <c r="A154" s="134" t="s">
        <v>0</v>
      </c>
      <c r="B154" s="135" t="s">
        <v>50</v>
      </c>
      <c r="C154" s="136" t="s">
        <v>55</v>
      </c>
      <c r="D154" s="137" t="s">
        <v>39</v>
      </c>
      <c r="E154" s="138" t="s">
        <v>40</v>
      </c>
      <c r="F154" s="138" t="s">
        <v>41</v>
      </c>
      <c r="G154" s="139" t="s">
        <v>51</v>
      </c>
      <c r="H154" s="140" t="s">
        <v>39</v>
      </c>
      <c r="I154" s="141" t="s">
        <v>40</v>
      </c>
      <c r="J154" s="141" t="s">
        <v>41</v>
      </c>
      <c r="K154" s="142" t="s">
        <v>51</v>
      </c>
      <c r="L154" s="137" t="s">
        <v>39</v>
      </c>
      <c r="M154" s="138" t="s">
        <v>40</v>
      </c>
      <c r="N154" s="138" t="s">
        <v>41</v>
      </c>
      <c r="O154" s="139" t="s">
        <v>51</v>
      </c>
      <c r="P154" s="140" t="s">
        <v>39</v>
      </c>
      <c r="Q154" s="141" t="s">
        <v>40</v>
      </c>
      <c r="R154" s="141" t="s">
        <v>41</v>
      </c>
      <c r="S154" s="142" t="s">
        <v>51</v>
      </c>
      <c r="T154" s="137" t="s">
        <v>39</v>
      </c>
      <c r="U154" s="138" t="s">
        <v>40</v>
      </c>
      <c r="V154" s="138" t="s">
        <v>41</v>
      </c>
      <c r="W154" s="139" t="s">
        <v>51</v>
      </c>
      <c r="X154" s="140" t="s">
        <v>39</v>
      </c>
      <c r="Y154" s="141" t="s">
        <v>40</v>
      </c>
      <c r="Z154" s="141" t="s">
        <v>41</v>
      </c>
      <c r="AA154" s="142" t="s">
        <v>51</v>
      </c>
      <c r="AB154" s="137" t="s">
        <v>39</v>
      </c>
      <c r="AC154" s="138" t="s">
        <v>40</v>
      </c>
      <c r="AD154" s="138" t="s">
        <v>41</v>
      </c>
      <c r="AE154" s="139" t="s">
        <v>51</v>
      </c>
      <c r="AF154" s="140" t="s">
        <v>39</v>
      </c>
      <c r="AG154" s="141" t="s">
        <v>40</v>
      </c>
      <c r="AH154" s="141" t="s">
        <v>41</v>
      </c>
      <c r="AI154" s="142" t="s">
        <v>51</v>
      </c>
      <c r="AJ154" s="137" t="s">
        <v>39</v>
      </c>
      <c r="AK154" s="138" t="s">
        <v>40</v>
      </c>
      <c r="AL154" s="138" t="s">
        <v>41</v>
      </c>
      <c r="AM154" s="139" t="s">
        <v>51</v>
      </c>
      <c r="AN154" s="140" t="s">
        <v>39</v>
      </c>
      <c r="AO154" s="141" t="s">
        <v>40</v>
      </c>
      <c r="AP154" s="141" t="s">
        <v>41</v>
      </c>
      <c r="AQ154" s="142" t="s">
        <v>51</v>
      </c>
      <c r="AR154" s="137" t="s">
        <v>39</v>
      </c>
      <c r="AS154" s="138" t="s">
        <v>40</v>
      </c>
      <c r="AT154" s="138" t="s">
        <v>41</v>
      </c>
      <c r="AU154" s="143" t="s">
        <v>51</v>
      </c>
      <c r="AV154" s="119"/>
      <c r="AW154" s="119"/>
      <c r="AX154" s="119"/>
      <c r="AY154" s="119"/>
      <c r="AZ154" s="119"/>
      <c r="BA154" s="119"/>
      <c r="BB154" s="119"/>
      <c r="BC154" s="119"/>
      <c r="BD154" s="119"/>
      <c r="BE154" s="119"/>
      <c r="BF154" s="119"/>
      <c r="BG154" s="119"/>
      <c r="BH154" s="119"/>
      <c r="BI154" s="119"/>
      <c r="BJ154" s="119"/>
      <c r="BK154" s="119"/>
      <c r="BL154" s="119"/>
      <c r="BM154" s="119"/>
      <c r="BN154" s="119"/>
      <c r="BO154" s="119"/>
      <c r="BP154" s="119"/>
      <c r="BQ154" s="119"/>
      <c r="BR154" s="119"/>
      <c r="BS154" s="119"/>
      <c r="BT154" s="119"/>
      <c r="BU154" s="119"/>
      <c r="BV154" s="119"/>
      <c r="BW154" s="119"/>
      <c r="BX154" s="119"/>
      <c r="BY154" s="119"/>
      <c r="BZ154" s="119"/>
      <c r="CA154" s="119"/>
    </row>
    <row r="155" spans="1:79" s="149" customFormat="1" ht="16" thickBot="1" x14ac:dyDescent="0.25">
      <c r="A155" s="144" t="s">
        <v>1</v>
      </c>
      <c r="B155" s="145" t="s">
        <v>52</v>
      </c>
      <c r="C155" s="146"/>
      <c r="D155" s="75">
        <f>+'2. Work Packages'!$C$3</f>
        <v>0</v>
      </c>
      <c r="E155" s="147"/>
      <c r="F155" s="76"/>
      <c r="G155" s="77">
        <f>SUM(G156:G159)</f>
        <v>0</v>
      </c>
      <c r="H155" s="93">
        <f>+'2. Work Packages'!$C$4</f>
        <v>0</v>
      </c>
      <c r="I155" s="147"/>
      <c r="J155" s="76"/>
      <c r="K155" s="77">
        <f>SUM(K156:K159)</f>
        <v>0</v>
      </c>
      <c r="L155" s="68">
        <f>+'2. Work Packages'!$C$5</f>
        <v>0</v>
      </c>
      <c r="M155" s="148"/>
      <c r="N155" s="94"/>
      <c r="O155" s="95">
        <f>SUM(O156:O159)</f>
        <v>0</v>
      </c>
      <c r="P155" s="93">
        <f>+'2. Work Packages'!$C$6</f>
        <v>0</v>
      </c>
      <c r="Q155" s="147"/>
      <c r="R155" s="76"/>
      <c r="S155" s="77">
        <f>SUM(S156:S159)</f>
        <v>0</v>
      </c>
      <c r="T155" s="68">
        <f>+'2. Work Packages'!$C$7</f>
        <v>0</v>
      </c>
      <c r="U155" s="148"/>
      <c r="V155" s="94"/>
      <c r="W155" s="95">
        <f>SUM(W156:W159)</f>
        <v>0</v>
      </c>
      <c r="X155" s="93">
        <f>+'2. Work Packages'!$C$8</f>
        <v>0</v>
      </c>
      <c r="Y155" s="147"/>
      <c r="Z155" s="76"/>
      <c r="AA155" s="77">
        <f>SUM(AA156:AA159)</f>
        <v>0</v>
      </c>
      <c r="AB155" s="68">
        <f>+'2. Work Packages'!$C$9</f>
        <v>0</v>
      </c>
      <c r="AC155" s="148"/>
      <c r="AD155" s="94"/>
      <c r="AE155" s="95">
        <f>SUM(AE156:AE159)</f>
        <v>0</v>
      </c>
      <c r="AF155" s="93">
        <f>+'2. Work Packages'!$C$10</f>
        <v>0</v>
      </c>
      <c r="AG155" s="147"/>
      <c r="AH155" s="76"/>
      <c r="AI155" s="77">
        <f>SUM(AI156:AI159)</f>
        <v>0</v>
      </c>
      <c r="AJ155" s="68">
        <f>+'2. Work Packages'!$C$11</f>
        <v>0</v>
      </c>
      <c r="AK155" s="148"/>
      <c r="AL155" s="94"/>
      <c r="AM155" s="95">
        <f>SUM(AM156:AM159)</f>
        <v>0</v>
      </c>
      <c r="AN155" s="93">
        <f>+'2. Work Packages'!$C$12</f>
        <v>0</v>
      </c>
      <c r="AO155" s="147"/>
      <c r="AP155" s="76"/>
      <c r="AQ155" s="77">
        <f>SUM(AQ156:AQ159)</f>
        <v>0</v>
      </c>
      <c r="AR155" s="68">
        <f>+D155+H155+L155+P155+T155+X155+AB155+AF155+AJ155+AN155</f>
        <v>0</v>
      </c>
      <c r="AS155" s="148"/>
      <c r="AT155" s="94"/>
      <c r="AU155" s="74">
        <f>+G155+K155+O155+S155+W155+AA155+AE155+AI155+AM155+AQ155</f>
        <v>0</v>
      </c>
      <c r="AV155" s="119"/>
      <c r="AW155" s="119"/>
      <c r="AX155" s="119"/>
      <c r="AY155" s="119"/>
      <c r="AZ155" s="119"/>
      <c r="BA155" s="119"/>
      <c r="BB155" s="119"/>
      <c r="BC155" s="119"/>
      <c r="BD155" s="119"/>
      <c r="BE155" s="119"/>
      <c r="BF155" s="119"/>
      <c r="BG155" s="119"/>
      <c r="BH155" s="119"/>
      <c r="BI155" s="119"/>
      <c r="BJ155" s="119"/>
      <c r="BK155" s="119"/>
      <c r="BL155" s="119"/>
      <c r="BM155" s="119"/>
      <c r="BN155" s="119"/>
      <c r="BO155" s="119"/>
      <c r="BP155" s="119"/>
      <c r="BQ155" s="119"/>
      <c r="BR155" s="119"/>
      <c r="BS155" s="119"/>
      <c r="BT155" s="119"/>
      <c r="BU155" s="119"/>
      <c r="BV155" s="119"/>
      <c r="BW155" s="119"/>
      <c r="BX155" s="119"/>
      <c r="BY155" s="119"/>
      <c r="BZ155" s="119"/>
      <c r="CA155" s="119"/>
    </row>
    <row r="156" spans="1:79" x14ac:dyDescent="0.2">
      <c r="A156" s="150"/>
      <c r="B156" s="151" t="s">
        <v>42</v>
      </c>
      <c r="C156" s="152">
        <f>IF(B152='1. Partner'!$A$9,83,IF(B152='1. Partner'!$A$10,83,IF(B152='1. Partner'!$A$11,61,IF(B152='1. Partner'!$A$12,81,0))))</f>
        <v>0</v>
      </c>
      <c r="D156" s="50"/>
      <c r="E156" s="51">
        <v>0</v>
      </c>
      <c r="F156" s="52">
        <f>+E156/160</f>
        <v>0</v>
      </c>
      <c r="G156" s="53">
        <f>+E156*$C156</f>
        <v>0</v>
      </c>
      <c r="H156" s="54"/>
      <c r="I156" s="51">
        <v>0</v>
      </c>
      <c r="J156" s="55">
        <f>+I156/160</f>
        <v>0</v>
      </c>
      <c r="K156" s="56">
        <f>+I156*$C156</f>
        <v>0</v>
      </c>
      <c r="L156" s="57"/>
      <c r="M156" s="58">
        <v>0</v>
      </c>
      <c r="N156" s="59">
        <f>+M156/160</f>
        <v>0</v>
      </c>
      <c r="O156" s="60">
        <f>+M156*$C156</f>
        <v>0</v>
      </c>
      <c r="P156" s="54"/>
      <c r="Q156" s="51">
        <v>0</v>
      </c>
      <c r="R156" s="55">
        <f>+Q156/160</f>
        <v>0</v>
      </c>
      <c r="S156" s="56">
        <f>+Q156*$C156</f>
        <v>0</v>
      </c>
      <c r="T156" s="57"/>
      <c r="U156" s="58">
        <v>0</v>
      </c>
      <c r="V156" s="59">
        <f>+U156/160</f>
        <v>0</v>
      </c>
      <c r="W156" s="60">
        <f>+U156*$C156</f>
        <v>0</v>
      </c>
      <c r="X156" s="54"/>
      <c r="Y156" s="51">
        <v>0</v>
      </c>
      <c r="Z156" s="55">
        <f>+Y156/160</f>
        <v>0</v>
      </c>
      <c r="AA156" s="56">
        <f>+Y156*$C156</f>
        <v>0</v>
      </c>
      <c r="AB156" s="57"/>
      <c r="AC156" s="58">
        <v>0</v>
      </c>
      <c r="AD156" s="59">
        <f>+AC156/160</f>
        <v>0</v>
      </c>
      <c r="AE156" s="60">
        <f>+AC156*$C156</f>
        <v>0</v>
      </c>
      <c r="AF156" s="54"/>
      <c r="AG156" s="51">
        <v>0</v>
      </c>
      <c r="AH156" s="55">
        <f>+AG156/160</f>
        <v>0</v>
      </c>
      <c r="AI156" s="56">
        <f>+AG156*$C156</f>
        <v>0</v>
      </c>
      <c r="AJ156" s="57"/>
      <c r="AK156" s="58">
        <v>0</v>
      </c>
      <c r="AL156" s="59">
        <f>+AK156/160</f>
        <v>0</v>
      </c>
      <c r="AM156" s="60">
        <f>+AK156*$C156</f>
        <v>0</v>
      </c>
      <c r="AN156" s="54"/>
      <c r="AO156" s="51">
        <v>0</v>
      </c>
      <c r="AP156" s="55">
        <f>+AO156/160</f>
        <v>0</v>
      </c>
      <c r="AQ156" s="56">
        <f>+AO156*$C156</f>
        <v>0</v>
      </c>
      <c r="AR156" s="57">
        <f>+D156+H156+L156+P156+T156+X156+AB156+AF156+AJ156+AN156</f>
        <v>0</v>
      </c>
      <c r="AS156" s="61">
        <f t="shared" ref="AS156:AS160" si="72">+E156+I156+M156+Q156+U156+Y156+AC156+AG156+AK156+AO156</f>
        <v>0</v>
      </c>
      <c r="AT156" s="61">
        <f t="shared" ref="AT156:AT157" si="73">+F156+J156+N156+R156+V156+Z156+AD156+AH156+AL156+AP156</f>
        <v>0</v>
      </c>
      <c r="AU156" s="62">
        <f>+G156+K156+O156+S156+W156+AA156+AE156+AI156+AM156+AQ156</f>
        <v>0</v>
      </c>
      <c r="AV156" s="119"/>
      <c r="AW156" s="119"/>
      <c r="AX156" s="119"/>
      <c r="AY156" s="119"/>
      <c r="AZ156" s="119"/>
      <c r="BA156" s="119"/>
      <c r="BB156" s="119"/>
      <c r="BC156" s="119"/>
      <c r="BD156" s="119"/>
      <c r="BE156" s="119"/>
      <c r="BF156" s="119"/>
      <c r="BG156" s="119"/>
      <c r="BH156" s="119"/>
      <c r="BI156" s="119"/>
      <c r="BJ156" s="119"/>
      <c r="BK156" s="119"/>
      <c r="BL156" s="119"/>
      <c r="BM156" s="119"/>
      <c r="BN156" s="119"/>
      <c r="BO156" s="119"/>
      <c r="BP156" s="119"/>
      <c r="BQ156" s="119"/>
      <c r="BR156" s="119"/>
      <c r="BS156" s="119"/>
      <c r="BT156" s="119"/>
      <c r="BU156" s="119"/>
      <c r="BV156" s="119"/>
      <c r="BW156" s="119"/>
      <c r="BX156" s="119"/>
      <c r="BY156" s="119"/>
      <c r="BZ156" s="119"/>
      <c r="CA156" s="119"/>
    </row>
    <row r="157" spans="1:79" x14ac:dyDescent="0.2">
      <c r="A157" s="150"/>
      <c r="B157" s="151" t="s">
        <v>43</v>
      </c>
      <c r="C157" s="152">
        <f>IF(B152='1. Partner'!$A$9, 47,IF(B152='1. Partner'!$A$10,47,IF(B152='1. Partner'!$A$11,36,IF(B152='1. Partner'!$A$12,53,0))))</f>
        <v>0</v>
      </c>
      <c r="D157" s="50"/>
      <c r="E157" s="51">
        <v>0</v>
      </c>
      <c r="F157" s="52">
        <f>+E157/160</f>
        <v>0</v>
      </c>
      <c r="G157" s="53">
        <f>+E157*$C157</f>
        <v>0</v>
      </c>
      <c r="H157" s="54"/>
      <c r="I157" s="51">
        <v>0</v>
      </c>
      <c r="J157" s="55">
        <f>+I157/160</f>
        <v>0</v>
      </c>
      <c r="K157" s="56">
        <f>+I157*$C157</f>
        <v>0</v>
      </c>
      <c r="L157" s="50"/>
      <c r="M157" s="51">
        <v>0</v>
      </c>
      <c r="N157" s="52">
        <f>+M157/160</f>
        <v>0</v>
      </c>
      <c r="O157" s="53">
        <f>+M157*$C157</f>
        <v>0</v>
      </c>
      <c r="P157" s="54"/>
      <c r="Q157" s="51">
        <v>0</v>
      </c>
      <c r="R157" s="55">
        <f>+Q157/160</f>
        <v>0</v>
      </c>
      <c r="S157" s="56">
        <f>+Q157*$C157</f>
        <v>0</v>
      </c>
      <c r="T157" s="50"/>
      <c r="U157" s="51">
        <v>0</v>
      </c>
      <c r="V157" s="52">
        <f>+U157/160</f>
        <v>0</v>
      </c>
      <c r="W157" s="53">
        <f>+U157*$C157</f>
        <v>0</v>
      </c>
      <c r="X157" s="54"/>
      <c r="Y157" s="51">
        <v>0</v>
      </c>
      <c r="Z157" s="55">
        <f>+Y157/160</f>
        <v>0</v>
      </c>
      <c r="AA157" s="56">
        <f>+Y157*$C157</f>
        <v>0</v>
      </c>
      <c r="AB157" s="50"/>
      <c r="AC157" s="51">
        <v>0</v>
      </c>
      <c r="AD157" s="52">
        <f>+AC157/160</f>
        <v>0</v>
      </c>
      <c r="AE157" s="53">
        <f>+AC157*$C157</f>
        <v>0</v>
      </c>
      <c r="AF157" s="54"/>
      <c r="AG157" s="51">
        <v>0</v>
      </c>
      <c r="AH157" s="55">
        <f>+AG157/160</f>
        <v>0</v>
      </c>
      <c r="AI157" s="56">
        <f>+AG157*$C157</f>
        <v>0</v>
      </c>
      <c r="AJ157" s="50"/>
      <c r="AK157" s="51">
        <v>0</v>
      </c>
      <c r="AL157" s="52">
        <f>+AK157/160</f>
        <v>0</v>
      </c>
      <c r="AM157" s="53">
        <f>+AK157*$C157</f>
        <v>0</v>
      </c>
      <c r="AN157" s="54"/>
      <c r="AO157" s="51">
        <v>0</v>
      </c>
      <c r="AP157" s="55">
        <f>+AO157/160</f>
        <v>0</v>
      </c>
      <c r="AQ157" s="56">
        <f>+AO157*$C157</f>
        <v>0</v>
      </c>
      <c r="AR157" s="50">
        <f t="shared" ref="AR157" si="74">+D157+H157+L157+P157+T157+X157+AB157+AF157+AJ157+AN157</f>
        <v>0</v>
      </c>
      <c r="AS157" s="63">
        <f t="shared" si="72"/>
        <v>0</v>
      </c>
      <c r="AT157" s="63">
        <f t="shared" si="73"/>
        <v>0</v>
      </c>
      <c r="AU157" s="64">
        <f>+G157+K157+O157+S157+W157+AA157+AE157+AI157+AM157+AQ157</f>
        <v>0</v>
      </c>
      <c r="AV157" s="119"/>
      <c r="AW157" s="119"/>
      <c r="AX157" s="119"/>
      <c r="AY157" s="119"/>
      <c r="AZ157" s="119"/>
      <c r="BA157" s="119"/>
      <c r="BB157" s="119"/>
      <c r="BC157" s="119"/>
      <c r="BD157" s="119"/>
      <c r="BE157" s="119"/>
      <c r="BF157" s="119"/>
      <c r="BG157" s="119"/>
      <c r="BH157" s="119"/>
      <c r="BI157" s="119"/>
      <c r="BJ157" s="119"/>
      <c r="BK157" s="119"/>
      <c r="BL157" s="119"/>
      <c r="BM157" s="119"/>
      <c r="BN157" s="119"/>
      <c r="BO157" s="119"/>
      <c r="BP157" s="119"/>
      <c r="BQ157" s="119"/>
      <c r="BR157" s="119"/>
      <c r="BS157" s="119"/>
      <c r="BT157" s="119"/>
      <c r="BU157" s="119"/>
      <c r="BV157" s="119"/>
      <c r="BW157" s="119"/>
      <c r="BX157" s="119"/>
      <c r="BY157" s="119"/>
      <c r="BZ157" s="119"/>
      <c r="CA157" s="119"/>
    </row>
    <row r="158" spans="1:79" x14ac:dyDescent="0.2">
      <c r="A158" s="150"/>
      <c r="B158" s="151" t="s">
        <v>44</v>
      </c>
      <c r="C158" s="152">
        <f>IF(B152='1. Partner'!$A$9, 30,IF(B152='1. Partner'!$A$10,30,IF(B152='1. Partner'!$A$11,32,IF(B152='1. Partner'!$A$12,34,0))))</f>
        <v>0</v>
      </c>
      <c r="D158" s="50"/>
      <c r="E158" s="51">
        <v>0</v>
      </c>
      <c r="F158" s="52">
        <f>+E158/160</f>
        <v>0</v>
      </c>
      <c r="G158" s="53">
        <f>+E158*$C158</f>
        <v>0</v>
      </c>
      <c r="H158" s="54"/>
      <c r="I158" s="51">
        <v>0</v>
      </c>
      <c r="J158" s="55">
        <f>+I158/160</f>
        <v>0</v>
      </c>
      <c r="K158" s="56">
        <f>+I158*$C158</f>
        <v>0</v>
      </c>
      <c r="L158" s="50"/>
      <c r="M158" s="51">
        <v>0</v>
      </c>
      <c r="N158" s="52">
        <f>+M158/160</f>
        <v>0</v>
      </c>
      <c r="O158" s="53">
        <f>+M158*$C158</f>
        <v>0</v>
      </c>
      <c r="P158" s="54"/>
      <c r="Q158" s="51">
        <v>0</v>
      </c>
      <c r="R158" s="55">
        <f>+Q158/160</f>
        <v>0</v>
      </c>
      <c r="S158" s="56">
        <f>+Q158*$C158</f>
        <v>0</v>
      </c>
      <c r="T158" s="50"/>
      <c r="U158" s="51">
        <v>0</v>
      </c>
      <c r="V158" s="52">
        <f>+U158/160</f>
        <v>0</v>
      </c>
      <c r="W158" s="53">
        <f>+U158*$C158</f>
        <v>0</v>
      </c>
      <c r="X158" s="54"/>
      <c r="Y158" s="51">
        <v>0</v>
      </c>
      <c r="Z158" s="55">
        <f>+Y158/160</f>
        <v>0</v>
      </c>
      <c r="AA158" s="56">
        <f>+Y158*$C158</f>
        <v>0</v>
      </c>
      <c r="AB158" s="50"/>
      <c r="AC158" s="51">
        <v>0</v>
      </c>
      <c r="AD158" s="52">
        <f>+AC158/160</f>
        <v>0</v>
      </c>
      <c r="AE158" s="53">
        <f>+AC158*$C158</f>
        <v>0</v>
      </c>
      <c r="AF158" s="54"/>
      <c r="AG158" s="51">
        <v>0</v>
      </c>
      <c r="AH158" s="55">
        <f>+AG158/160</f>
        <v>0</v>
      </c>
      <c r="AI158" s="56">
        <f>+AG158*$C158</f>
        <v>0</v>
      </c>
      <c r="AJ158" s="50"/>
      <c r="AK158" s="51">
        <v>0</v>
      </c>
      <c r="AL158" s="52">
        <f>+AK158/160</f>
        <v>0</v>
      </c>
      <c r="AM158" s="53">
        <f>+AK158*$C158</f>
        <v>0</v>
      </c>
      <c r="AN158" s="54"/>
      <c r="AO158" s="51">
        <v>0</v>
      </c>
      <c r="AP158" s="55">
        <f>+AO158/160</f>
        <v>0</v>
      </c>
      <c r="AQ158" s="56">
        <f>+AO158*$C158</f>
        <v>0</v>
      </c>
      <c r="AR158" s="50">
        <f>+D158+H158+L158+P158+T158+X158+AB158+AF158+AJ158+AN158</f>
        <v>0</v>
      </c>
      <c r="AS158" s="63">
        <f t="shared" si="72"/>
        <v>0</v>
      </c>
      <c r="AT158" s="63">
        <f>+F158+J158+N158+R158+V158+Z158+AD158+AH158+AL158+AP158</f>
        <v>0</v>
      </c>
      <c r="AU158" s="64">
        <f>+G158+K158+O158+S158+W158+AA158+AE158+AI158+AM158+AQ158</f>
        <v>0</v>
      </c>
      <c r="AV158" s="119"/>
      <c r="AW158" s="119"/>
      <c r="AX158" s="119"/>
      <c r="AY158" s="119"/>
      <c r="AZ158" s="119"/>
      <c r="BA158" s="119"/>
      <c r="BB158" s="119"/>
      <c r="BC158" s="119"/>
      <c r="BD158" s="119"/>
      <c r="BE158" s="119"/>
      <c r="BF158" s="119"/>
      <c r="BG158" s="119"/>
      <c r="BH158" s="119"/>
      <c r="BI158" s="119"/>
      <c r="BJ158" s="119"/>
      <c r="BK158" s="119"/>
      <c r="BL158" s="119"/>
      <c r="BM158" s="119"/>
      <c r="BN158" s="119"/>
      <c r="BO158" s="119"/>
      <c r="BP158" s="119"/>
      <c r="BQ158" s="119"/>
      <c r="BR158" s="119"/>
      <c r="BS158" s="119"/>
      <c r="BT158" s="119"/>
      <c r="BU158" s="119"/>
      <c r="BV158" s="119"/>
      <c r="BW158" s="119"/>
      <c r="BX158" s="119"/>
      <c r="BY158" s="119"/>
      <c r="BZ158" s="119"/>
      <c r="CA158" s="119"/>
    </row>
    <row r="159" spans="1:79" ht="16" thickBot="1" x14ac:dyDescent="0.25">
      <c r="A159" s="153"/>
      <c r="B159" s="154" t="s">
        <v>85</v>
      </c>
      <c r="C159" s="155">
        <f>IF(B152='1. Partner'!$A$9, 19.45,IF(B152='1. Partner'!$A$10,0,IF(B152='1. Partner'!$A$11,0,IF(B152='1. Partner'!$A$12,0,0))))</f>
        <v>0</v>
      </c>
      <c r="D159" s="65"/>
      <c r="E159" s="66">
        <v>0</v>
      </c>
      <c r="F159" s="52">
        <f>+E159/160</f>
        <v>0</v>
      </c>
      <c r="G159" s="53">
        <f>+E159*$C159</f>
        <v>0</v>
      </c>
      <c r="H159" s="67"/>
      <c r="I159" s="66">
        <v>0</v>
      </c>
      <c r="J159" s="55">
        <f>+I159/160</f>
        <v>0</v>
      </c>
      <c r="K159" s="56">
        <f>+I159*$C159</f>
        <v>0</v>
      </c>
      <c r="L159" s="65"/>
      <c r="M159" s="66">
        <v>0</v>
      </c>
      <c r="N159" s="52">
        <f>+M159/160</f>
        <v>0</v>
      </c>
      <c r="O159" s="53">
        <f>+M159*$C159</f>
        <v>0</v>
      </c>
      <c r="P159" s="67"/>
      <c r="Q159" s="66">
        <v>0</v>
      </c>
      <c r="R159" s="55">
        <f>+Q159/160</f>
        <v>0</v>
      </c>
      <c r="S159" s="56">
        <f>+Q159*$C159</f>
        <v>0</v>
      </c>
      <c r="T159" s="65"/>
      <c r="U159" s="66">
        <v>0</v>
      </c>
      <c r="V159" s="52">
        <f>+U159/160</f>
        <v>0</v>
      </c>
      <c r="W159" s="53">
        <f>+U159*$C159</f>
        <v>0</v>
      </c>
      <c r="X159" s="67"/>
      <c r="Y159" s="66">
        <v>0</v>
      </c>
      <c r="Z159" s="55">
        <f>+Y159/160</f>
        <v>0</v>
      </c>
      <c r="AA159" s="56">
        <f>+Y159*$C159</f>
        <v>0</v>
      </c>
      <c r="AB159" s="65"/>
      <c r="AC159" s="66">
        <v>0</v>
      </c>
      <c r="AD159" s="52">
        <f>+AC159/160</f>
        <v>0</v>
      </c>
      <c r="AE159" s="53">
        <f>+AC159*$C159</f>
        <v>0</v>
      </c>
      <c r="AF159" s="67"/>
      <c r="AG159" s="66">
        <v>0</v>
      </c>
      <c r="AH159" s="55">
        <f>+AG159/160</f>
        <v>0</v>
      </c>
      <c r="AI159" s="56">
        <f>+AG159*$C159</f>
        <v>0</v>
      </c>
      <c r="AJ159" s="65"/>
      <c r="AK159" s="66">
        <v>0</v>
      </c>
      <c r="AL159" s="52">
        <f>+AK159/160</f>
        <v>0</v>
      </c>
      <c r="AM159" s="53">
        <f>+AK159*$C159</f>
        <v>0</v>
      </c>
      <c r="AN159" s="67"/>
      <c r="AO159" s="66">
        <v>0</v>
      </c>
      <c r="AP159" s="55">
        <f>+AO159/160</f>
        <v>0</v>
      </c>
      <c r="AQ159" s="56">
        <f>+AO159*$C159</f>
        <v>0</v>
      </c>
      <c r="AR159" s="50">
        <f>+D159+H159+L159+P159+T159+X159+AB159+AF159+AJ159+AN159</f>
        <v>0</v>
      </c>
      <c r="AS159" s="63">
        <f t="shared" si="72"/>
        <v>0</v>
      </c>
      <c r="AT159" s="63">
        <f>+F159+J159+N159+R159+V159+Z159+AD159+AH159+AL159+AP159</f>
        <v>0</v>
      </c>
      <c r="AU159" s="64">
        <f>+G159+K159+O159+S159+W159+AA159+AE159+AI159+AM159+AQ159</f>
        <v>0</v>
      </c>
      <c r="AV159" s="119"/>
      <c r="AW159" s="119"/>
      <c r="AX159" s="119"/>
      <c r="AY159" s="119"/>
      <c r="AZ159" s="119"/>
      <c r="BA159" s="119"/>
      <c r="BB159" s="119"/>
      <c r="BC159" s="119"/>
      <c r="BD159" s="119"/>
      <c r="BE159" s="119"/>
      <c r="BF159" s="119"/>
      <c r="BG159" s="119"/>
      <c r="BH159" s="119"/>
      <c r="BI159" s="119"/>
      <c r="BJ159" s="119"/>
      <c r="BK159" s="119"/>
      <c r="BL159" s="119"/>
      <c r="BM159" s="119"/>
      <c r="BN159" s="119"/>
      <c r="BO159" s="119"/>
      <c r="BP159" s="119"/>
      <c r="BQ159" s="119"/>
      <c r="BR159" s="119"/>
      <c r="BS159" s="119"/>
      <c r="BT159" s="119"/>
      <c r="BU159" s="119"/>
      <c r="BV159" s="119"/>
      <c r="BW159" s="119"/>
      <c r="BX159" s="119"/>
      <c r="BY159" s="119"/>
      <c r="BZ159" s="119"/>
      <c r="CA159" s="119"/>
    </row>
    <row r="160" spans="1:79" s="149" customFormat="1" ht="30" customHeight="1" thickBot="1" x14ac:dyDescent="0.25">
      <c r="A160" s="156" t="s">
        <v>61</v>
      </c>
      <c r="B160" s="157" t="s">
        <v>54</v>
      </c>
      <c r="C160" s="158"/>
      <c r="D160" s="68">
        <f>+D155</f>
        <v>0</v>
      </c>
      <c r="E160" s="69"/>
      <c r="F160" s="70">
        <v>0</v>
      </c>
      <c r="G160" s="71">
        <v>0</v>
      </c>
      <c r="H160" s="68">
        <f>+H155</f>
        <v>0</v>
      </c>
      <c r="I160" s="69"/>
      <c r="J160" s="70">
        <v>0</v>
      </c>
      <c r="K160" s="71">
        <v>0</v>
      </c>
      <c r="L160" s="72">
        <f>+L155</f>
        <v>0</v>
      </c>
      <c r="M160" s="69"/>
      <c r="N160" s="70">
        <v>0</v>
      </c>
      <c r="O160" s="73">
        <v>0</v>
      </c>
      <c r="P160" s="68">
        <f>+P155</f>
        <v>0</v>
      </c>
      <c r="Q160" s="69"/>
      <c r="R160" s="70">
        <v>0</v>
      </c>
      <c r="S160" s="73">
        <v>0</v>
      </c>
      <c r="T160" s="68">
        <f>+T155</f>
        <v>0</v>
      </c>
      <c r="U160" s="69"/>
      <c r="V160" s="70">
        <v>0</v>
      </c>
      <c r="W160" s="71">
        <v>0</v>
      </c>
      <c r="X160" s="68">
        <f>+X155</f>
        <v>0</v>
      </c>
      <c r="Y160" s="69"/>
      <c r="Z160" s="70">
        <v>0</v>
      </c>
      <c r="AA160" s="73">
        <v>0</v>
      </c>
      <c r="AB160" s="68">
        <f>+AB155</f>
        <v>0</v>
      </c>
      <c r="AC160" s="69"/>
      <c r="AD160" s="70">
        <v>0</v>
      </c>
      <c r="AE160" s="71">
        <v>0</v>
      </c>
      <c r="AF160" s="68">
        <f>+AF155</f>
        <v>0</v>
      </c>
      <c r="AG160" s="69"/>
      <c r="AH160" s="70">
        <v>0</v>
      </c>
      <c r="AI160" s="73">
        <v>0</v>
      </c>
      <c r="AJ160" s="68">
        <f>+AJ155</f>
        <v>0</v>
      </c>
      <c r="AK160" s="69"/>
      <c r="AL160" s="70">
        <v>0</v>
      </c>
      <c r="AM160" s="71">
        <v>0</v>
      </c>
      <c r="AN160" s="68">
        <f>+AN155</f>
        <v>0</v>
      </c>
      <c r="AO160" s="69"/>
      <c r="AP160" s="70">
        <v>0</v>
      </c>
      <c r="AQ160" s="73">
        <v>0</v>
      </c>
      <c r="AR160" s="68">
        <f>+D160+H160+L160+P160+T160+X160+AB160+AF160+AJ160+AN160</f>
        <v>0</v>
      </c>
      <c r="AS160" s="69">
        <f t="shared" si="72"/>
        <v>0</v>
      </c>
      <c r="AT160" s="69">
        <f t="shared" ref="AT160" si="75">+F160+J160+N160+R160+V160+Z160+AD160+AH160+AL160+AP160</f>
        <v>0</v>
      </c>
      <c r="AU160" s="74">
        <f t="shared" ref="AU160" si="76">+G160+K160+O160+S160+W160+AA160+AE160+AI160+AM160+AQ160</f>
        <v>0</v>
      </c>
      <c r="AV160" s="119"/>
      <c r="AW160" s="119"/>
      <c r="AX160" s="119"/>
      <c r="AY160" s="119"/>
      <c r="AZ160" s="119"/>
      <c r="BA160" s="119"/>
      <c r="BB160" s="119"/>
      <c r="BC160" s="119"/>
      <c r="BD160" s="119"/>
      <c r="BE160" s="119"/>
      <c r="BF160" s="119"/>
      <c r="BG160" s="119"/>
      <c r="BH160" s="119"/>
      <c r="BI160" s="119"/>
      <c r="BJ160" s="119"/>
      <c r="BK160" s="119"/>
      <c r="BL160" s="119"/>
      <c r="BM160" s="119"/>
      <c r="BN160" s="119"/>
      <c r="BO160" s="119"/>
      <c r="BP160" s="119"/>
      <c r="BQ160" s="119"/>
      <c r="BR160" s="119"/>
      <c r="BS160" s="119"/>
      <c r="BT160" s="119"/>
      <c r="BU160" s="119"/>
      <c r="BV160" s="119"/>
      <c r="BW160" s="119"/>
      <c r="BX160" s="119"/>
      <c r="BY160" s="119"/>
      <c r="BZ160" s="119"/>
      <c r="CA160" s="119"/>
    </row>
    <row r="161" spans="1:79" s="149" customFormat="1" ht="26.25" customHeight="1" x14ac:dyDescent="0.2">
      <c r="A161" s="144" t="s">
        <v>3</v>
      </c>
      <c r="B161" s="145" t="s">
        <v>53</v>
      </c>
      <c r="C161" s="159"/>
      <c r="D161" s="75">
        <f>+D155</f>
        <v>0</v>
      </c>
      <c r="E161" s="147"/>
      <c r="F161" s="76"/>
      <c r="G161" s="77">
        <f>+G162+G163</f>
        <v>0</v>
      </c>
      <c r="H161" s="160">
        <f>+H155</f>
        <v>0</v>
      </c>
      <c r="I161" s="147"/>
      <c r="J161" s="76"/>
      <c r="K161" s="78">
        <f>+K162+K163</f>
        <v>0</v>
      </c>
      <c r="L161" s="75">
        <f>+L155</f>
        <v>0</v>
      </c>
      <c r="M161" s="147"/>
      <c r="N161" s="76"/>
      <c r="O161" s="77">
        <f>+O162+O163</f>
        <v>0</v>
      </c>
      <c r="P161" s="160">
        <f>+P155</f>
        <v>0</v>
      </c>
      <c r="Q161" s="147"/>
      <c r="R161" s="76"/>
      <c r="S161" s="78">
        <f>+S162+S163</f>
        <v>0</v>
      </c>
      <c r="T161" s="75">
        <f>+T155</f>
        <v>0</v>
      </c>
      <c r="U161" s="147"/>
      <c r="V161" s="76"/>
      <c r="W161" s="77">
        <f>+W162+W163</f>
        <v>0</v>
      </c>
      <c r="X161" s="160">
        <f>+X155</f>
        <v>0</v>
      </c>
      <c r="Y161" s="147"/>
      <c r="Z161" s="76"/>
      <c r="AA161" s="78">
        <f>+AA162+AA163</f>
        <v>0</v>
      </c>
      <c r="AB161" s="75">
        <f>+AB155</f>
        <v>0</v>
      </c>
      <c r="AC161" s="147"/>
      <c r="AD161" s="76"/>
      <c r="AE161" s="77">
        <f>+AE162+AE163</f>
        <v>0</v>
      </c>
      <c r="AF161" s="160">
        <f>+AF155</f>
        <v>0</v>
      </c>
      <c r="AG161" s="147"/>
      <c r="AH161" s="76"/>
      <c r="AI161" s="78">
        <f>+AI162+AI163</f>
        <v>0</v>
      </c>
      <c r="AJ161" s="75">
        <f>+AJ155</f>
        <v>0</v>
      </c>
      <c r="AK161" s="147"/>
      <c r="AL161" s="76"/>
      <c r="AM161" s="77">
        <f>+AM162+AM163</f>
        <v>0</v>
      </c>
      <c r="AN161" s="160">
        <f>+AN155</f>
        <v>0</v>
      </c>
      <c r="AO161" s="147"/>
      <c r="AP161" s="76"/>
      <c r="AQ161" s="78">
        <f>+AQ162+AQ163</f>
        <v>0</v>
      </c>
      <c r="AR161" s="161">
        <f>+AR155</f>
        <v>0</v>
      </c>
      <c r="AS161" s="76"/>
      <c r="AT161" s="76"/>
      <c r="AU161" s="78">
        <f>+AU162+AU163</f>
        <v>0</v>
      </c>
      <c r="AV161" s="119"/>
      <c r="AW161" s="119"/>
      <c r="AX161" s="119"/>
      <c r="AY161" s="119"/>
      <c r="AZ161" s="119"/>
      <c r="BA161" s="119"/>
      <c r="BB161" s="119"/>
      <c r="BC161" s="119"/>
      <c r="BD161" s="119"/>
      <c r="BE161" s="119"/>
      <c r="BF161" s="119"/>
      <c r="BG161" s="119"/>
      <c r="BH161" s="119"/>
      <c r="BI161" s="119"/>
      <c r="BJ161" s="119"/>
      <c r="BK161" s="119"/>
      <c r="BL161" s="119"/>
      <c r="BM161" s="119"/>
      <c r="BN161" s="119"/>
      <c r="BO161" s="119"/>
      <c r="BP161" s="119"/>
      <c r="BQ161" s="119"/>
      <c r="BR161" s="119"/>
      <c r="BS161" s="119"/>
      <c r="BT161" s="119"/>
      <c r="BU161" s="119"/>
      <c r="BV161" s="119"/>
      <c r="BW161" s="119"/>
      <c r="BX161" s="119"/>
      <c r="BY161" s="119"/>
      <c r="BZ161" s="119"/>
      <c r="CA161" s="119"/>
    </row>
    <row r="162" spans="1:79" x14ac:dyDescent="0.2">
      <c r="A162" s="150"/>
      <c r="B162" s="151" t="s">
        <v>84</v>
      </c>
      <c r="C162" s="152">
        <f>IF(B152='1. Partner'!$A$9, 34.6,IF(B152='1. Partner'!$A$10,0,IF(B152='1. Partner'!$A$11,0,0)))</f>
        <v>0</v>
      </c>
      <c r="D162" s="50"/>
      <c r="E162" s="51">
        <v>0</v>
      </c>
      <c r="F162" s="52">
        <f>+E162/160</f>
        <v>0</v>
      </c>
      <c r="G162" s="53">
        <f>+E162*$C162</f>
        <v>0</v>
      </c>
      <c r="H162" s="54"/>
      <c r="I162" s="51">
        <v>0</v>
      </c>
      <c r="J162" s="55">
        <f>+I162/160</f>
        <v>0</v>
      </c>
      <c r="K162" s="56">
        <f>+I162*$C162</f>
        <v>0</v>
      </c>
      <c r="L162" s="50"/>
      <c r="M162" s="51">
        <v>0</v>
      </c>
      <c r="N162" s="52">
        <f>+M162/160</f>
        <v>0</v>
      </c>
      <c r="O162" s="53">
        <f>+M162*$C162</f>
        <v>0</v>
      </c>
      <c r="P162" s="54"/>
      <c r="Q162" s="51">
        <v>0</v>
      </c>
      <c r="R162" s="55">
        <f>+Q162/160</f>
        <v>0</v>
      </c>
      <c r="S162" s="56">
        <f>+Q162*$C162</f>
        <v>0</v>
      </c>
      <c r="T162" s="50"/>
      <c r="U162" s="51">
        <v>0</v>
      </c>
      <c r="V162" s="52">
        <f>+U162/160</f>
        <v>0</v>
      </c>
      <c r="W162" s="53">
        <f>+U162*$C162</f>
        <v>0</v>
      </c>
      <c r="X162" s="54"/>
      <c r="Y162" s="51">
        <v>0</v>
      </c>
      <c r="Z162" s="55">
        <f>+Y162/160</f>
        <v>0</v>
      </c>
      <c r="AA162" s="56">
        <f>+Y162*$C162</f>
        <v>0</v>
      </c>
      <c r="AB162" s="50"/>
      <c r="AC162" s="51">
        <v>0</v>
      </c>
      <c r="AD162" s="52">
        <f>+AC162/160</f>
        <v>0</v>
      </c>
      <c r="AE162" s="53">
        <f>+AC162*$C162</f>
        <v>0</v>
      </c>
      <c r="AF162" s="54"/>
      <c r="AG162" s="51">
        <v>0</v>
      </c>
      <c r="AH162" s="55">
        <f>+AG162/160</f>
        <v>0</v>
      </c>
      <c r="AI162" s="56">
        <f>+AG162*$C162</f>
        <v>0</v>
      </c>
      <c r="AJ162" s="50"/>
      <c r="AK162" s="51">
        <v>0</v>
      </c>
      <c r="AL162" s="52">
        <f>+AK162/160</f>
        <v>0</v>
      </c>
      <c r="AM162" s="53">
        <f>+AK162*$C162</f>
        <v>0</v>
      </c>
      <c r="AN162" s="54"/>
      <c r="AO162" s="51">
        <v>0</v>
      </c>
      <c r="AP162" s="55">
        <f>+AO162/160</f>
        <v>0</v>
      </c>
      <c r="AQ162" s="56">
        <f>+AO162*$C162</f>
        <v>0</v>
      </c>
      <c r="AR162" s="50">
        <f>+D162+H162+L162+P162+T162+X162+AB162+AF162+AJ162+AN162</f>
        <v>0</v>
      </c>
      <c r="AS162" s="63">
        <f t="shared" ref="AS162:AS163" si="77">+E162+I162+M162+Q162+U162+Y162+AC162+AG162+AK162+AO162</f>
        <v>0</v>
      </c>
      <c r="AT162" s="63">
        <f t="shared" ref="AT162:AT163" si="78">+F162+J162+N162+R162+V162+Z162+AD162+AH162+AL162+AP162</f>
        <v>0</v>
      </c>
      <c r="AU162" s="64">
        <f t="shared" ref="AU162:AU163" si="79">+G162+K162+O162+S162+W162+AA162+AE162+AI162+AM162+AQ162</f>
        <v>0</v>
      </c>
      <c r="AV162" s="119"/>
      <c r="AW162" s="119"/>
      <c r="AX162" s="119"/>
      <c r="AY162" s="119"/>
      <c r="AZ162" s="119"/>
      <c r="BA162" s="119"/>
      <c r="BB162" s="119"/>
      <c r="BC162" s="119"/>
      <c r="BD162" s="119"/>
      <c r="BE162" s="119"/>
      <c r="BF162" s="119"/>
      <c r="BG162" s="119"/>
      <c r="BH162" s="119"/>
      <c r="BI162" s="119"/>
      <c r="BJ162" s="119"/>
      <c r="BK162" s="119"/>
      <c r="BL162" s="119"/>
      <c r="BM162" s="119"/>
      <c r="BN162" s="119"/>
      <c r="BO162" s="119"/>
      <c r="BP162" s="119"/>
      <c r="BQ162" s="119"/>
      <c r="BR162" s="119"/>
      <c r="BS162" s="119"/>
      <c r="BT162" s="119"/>
      <c r="BU162" s="119"/>
      <c r="BV162" s="119"/>
      <c r="BW162" s="119"/>
      <c r="BX162" s="119"/>
      <c r="BY162" s="119"/>
      <c r="BZ162" s="119"/>
      <c r="CA162" s="119"/>
    </row>
    <row r="163" spans="1:79" ht="16" thickBot="1" x14ac:dyDescent="0.25">
      <c r="A163" s="162"/>
      <c r="B163" s="163" t="s">
        <v>83</v>
      </c>
      <c r="C163" s="164">
        <f>IF(B152='1. Partner'!$A$9, 19.45,IF(B152='1. Partner'!$A$10,0,IF(B152='1. Partner'!$A$11,0,0)))</f>
        <v>0</v>
      </c>
      <c r="D163" s="79"/>
      <c r="E163" s="80">
        <v>0</v>
      </c>
      <c r="F163" s="81">
        <f>+E163/160</f>
        <v>0</v>
      </c>
      <c r="G163" s="82">
        <f>+E163*$C163</f>
        <v>0</v>
      </c>
      <c r="H163" s="83"/>
      <c r="I163" s="80">
        <v>0</v>
      </c>
      <c r="J163" s="84">
        <f>+I163/160</f>
        <v>0</v>
      </c>
      <c r="K163" s="85">
        <f>+I163*$C163</f>
        <v>0</v>
      </c>
      <c r="L163" s="79"/>
      <c r="M163" s="80">
        <v>0</v>
      </c>
      <c r="N163" s="81">
        <f>+M163/160</f>
        <v>0</v>
      </c>
      <c r="O163" s="82">
        <f>+M163*$C163</f>
        <v>0</v>
      </c>
      <c r="P163" s="83"/>
      <c r="Q163" s="80">
        <v>0</v>
      </c>
      <c r="R163" s="84">
        <f>+Q163/160</f>
        <v>0</v>
      </c>
      <c r="S163" s="85">
        <f>+Q163*$C163</f>
        <v>0</v>
      </c>
      <c r="T163" s="79"/>
      <c r="U163" s="80">
        <v>0</v>
      </c>
      <c r="V163" s="81">
        <f>+U163/160</f>
        <v>0</v>
      </c>
      <c r="W163" s="82">
        <f>+U163*$C163</f>
        <v>0</v>
      </c>
      <c r="X163" s="83"/>
      <c r="Y163" s="80">
        <v>0</v>
      </c>
      <c r="Z163" s="84">
        <f>+Y163/160</f>
        <v>0</v>
      </c>
      <c r="AA163" s="85">
        <f>+Y163*$C163</f>
        <v>0</v>
      </c>
      <c r="AB163" s="79"/>
      <c r="AC163" s="80">
        <v>0</v>
      </c>
      <c r="AD163" s="81">
        <f>+AC163/160</f>
        <v>0</v>
      </c>
      <c r="AE163" s="82">
        <f>+AC163*$C163</f>
        <v>0</v>
      </c>
      <c r="AF163" s="83"/>
      <c r="AG163" s="80">
        <v>0</v>
      </c>
      <c r="AH163" s="84">
        <f>+AG163/160</f>
        <v>0</v>
      </c>
      <c r="AI163" s="85">
        <f>+AG163*$C163</f>
        <v>0</v>
      </c>
      <c r="AJ163" s="79"/>
      <c r="AK163" s="80">
        <v>0</v>
      </c>
      <c r="AL163" s="81">
        <f>+AK163/160</f>
        <v>0</v>
      </c>
      <c r="AM163" s="82">
        <f>+AK163*$C163</f>
        <v>0</v>
      </c>
      <c r="AN163" s="83"/>
      <c r="AO163" s="80">
        <v>0</v>
      </c>
      <c r="AP163" s="84">
        <f>+AO163/160</f>
        <v>0</v>
      </c>
      <c r="AQ163" s="85">
        <f>+AO163*$C163</f>
        <v>0</v>
      </c>
      <c r="AR163" s="79">
        <f>+D163+H163+L163+P163+T163+X163+AB163+AF163+AJ163+AN163</f>
        <v>0</v>
      </c>
      <c r="AS163" s="86">
        <f t="shared" si="77"/>
        <v>0</v>
      </c>
      <c r="AT163" s="86">
        <f t="shared" si="78"/>
        <v>0</v>
      </c>
      <c r="AU163" s="87">
        <f t="shared" si="79"/>
        <v>0</v>
      </c>
      <c r="AV163" s="119"/>
      <c r="AW163" s="119"/>
      <c r="AX163" s="119"/>
      <c r="AY163" s="119"/>
      <c r="AZ163" s="119"/>
      <c r="BA163" s="119"/>
      <c r="BB163" s="119"/>
      <c r="BC163" s="119"/>
      <c r="BD163" s="119"/>
      <c r="BE163" s="119"/>
      <c r="BF163" s="119"/>
      <c r="BG163" s="119"/>
      <c r="BH163" s="119"/>
      <c r="BI163" s="119"/>
      <c r="BJ163" s="119"/>
      <c r="BK163" s="119"/>
      <c r="BL163" s="119"/>
      <c r="BM163" s="119"/>
      <c r="BN163" s="119"/>
      <c r="BO163" s="119"/>
      <c r="BP163" s="119"/>
      <c r="BQ163" s="119"/>
      <c r="BR163" s="119"/>
      <c r="BS163" s="119"/>
      <c r="BT163" s="119"/>
      <c r="BU163" s="119"/>
      <c r="BV163" s="119"/>
      <c r="BW163" s="119"/>
      <c r="BX163" s="119"/>
      <c r="BY163" s="119"/>
      <c r="BZ163" s="119"/>
      <c r="CA163" s="119"/>
    </row>
    <row r="164" spans="1:79" s="149" customFormat="1" x14ac:dyDescent="0.2">
      <c r="A164" s="144" t="s">
        <v>4</v>
      </c>
      <c r="B164" s="145" t="s">
        <v>59</v>
      </c>
      <c r="C164" s="159"/>
      <c r="D164" s="161">
        <f>+D155</f>
        <v>0</v>
      </c>
      <c r="E164" s="147"/>
      <c r="F164" s="147"/>
      <c r="G164" s="77">
        <f>+G165+G166+G167+G168+G169+G170+G171+G172+G173</f>
        <v>0</v>
      </c>
      <c r="H164" s="88">
        <f>++H155</f>
        <v>0</v>
      </c>
      <c r="I164" s="147"/>
      <c r="J164" s="147"/>
      <c r="K164" s="77">
        <f>+K165+K166+K167+K168+K169+K170+K171+K172+K173</f>
        <v>0</v>
      </c>
      <c r="L164" s="161">
        <f>+L155</f>
        <v>0</v>
      </c>
      <c r="M164" s="147"/>
      <c r="N164" s="147"/>
      <c r="O164" s="77">
        <f>+O165+O166+O167+O168+O169+O170+O171+O172+O173</f>
        <v>0</v>
      </c>
      <c r="P164" s="88">
        <f>++P155</f>
        <v>0</v>
      </c>
      <c r="Q164" s="147"/>
      <c r="R164" s="147"/>
      <c r="S164" s="77">
        <f>+S165+S166+S167+S168+S169+S170+S171+S172+S173</f>
        <v>0</v>
      </c>
      <c r="T164" s="161">
        <f>+T155</f>
        <v>0</v>
      </c>
      <c r="U164" s="147"/>
      <c r="V164" s="147"/>
      <c r="W164" s="77">
        <f>+W165+W166+W167+W168+W169+W170+W171+W172+W173</f>
        <v>0</v>
      </c>
      <c r="X164" s="88">
        <f>++X155</f>
        <v>0</v>
      </c>
      <c r="Y164" s="147"/>
      <c r="Z164" s="147"/>
      <c r="AA164" s="77">
        <f>+AA165+AA166+AA167+AA168+AA169+AA170+AA171+AA172+AA173</f>
        <v>0</v>
      </c>
      <c r="AB164" s="161">
        <f>+AB155</f>
        <v>0</v>
      </c>
      <c r="AC164" s="147"/>
      <c r="AD164" s="147"/>
      <c r="AE164" s="77">
        <f>+AE165+AE166+AE167+AE168+AE169+AE170+AE171+AE172+AE173</f>
        <v>0</v>
      </c>
      <c r="AF164" s="88">
        <f>++AF155</f>
        <v>0</v>
      </c>
      <c r="AG164" s="147"/>
      <c r="AH164" s="147"/>
      <c r="AI164" s="77">
        <f>+AI165+AI166+AI167+AI168+AI169+AI170+AI171+AI172+AI173</f>
        <v>0</v>
      </c>
      <c r="AJ164" s="161">
        <f>+AJ155</f>
        <v>0</v>
      </c>
      <c r="AK164" s="147"/>
      <c r="AL164" s="147"/>
      <c r="AM164" s="77">
        <f>+AM165+AM166+AM167+AM168+AM169+AM170+AM171+AM172+AM173</f>
        <v>0</v>
      </c>
      <c r="AN164" s="88">
        <f>++AN155</f>
        <v>0</v>
      </c>
      <c r="AO164" s="147"/>
      <c r="AP164" s="147"/>
      <c r="AQ164" s="77">
        <f>+AQ165+AQ166+AQ167+AQ168+AQ169+AQ170+AQ171+AQ172+AQ173</f>
        <v>0</v>
      </c>
      <c r="AR164" s="165"/>
      <c r="AS164" s="147"/>
      <c r="AT164" s="147"/>
      <c r="AU164" s="77">
        <f>+AU165+AU166+AU167+AU168+AU169+AU170+AU171+AU172+AU173</f>
        <v>0</v>
      </c>
      <c r="AV164" s="119"/>
      <c r="AW164" s="119"/>
      <c r="AX164" s="119"/>
      <c r="AY164" s="119"/>
      <c r="AZ164" s="119"/>
      <c r="BA164" s="119"/>
      <c r="BB164" s="119"/>
      <c r="BC164" s="119"/>
      <c r="BD164" s="119"/>
      <c r="BE164" s="119"/>
      <c r="BF164" s="119"/>
      <c r="BG164" s="119"/>
      <c r="BH164" s="119"/>
      <c r="BI164" s="119"/>
      <c r="BJ164" s="119"/>
      <c r="BK164" s="119"/>
      <c r="BL164" s="119"/>
      <c r="BM164" s="119"/>
      <c r="BN164" s="119"/>
      <c r="BO164" s="119"/>
      <c r="BP164" s="119"/>
      <c r="BQ164" s="119"/>
      <c r="BR164" s="119"/>
      <c r="BS164" s="119"/>
      <c r="BT164" s="119"/>
      <c r="BU164" s="119"/>
      <c r="BV164" s="119"/>
      <c r="BW164" s="119"/>
      <c r="BX164" s="119"/>
      <c r="BY164" s="119"/>
      <c r="BZ164" s="119"/>
      <c r="CA164" s="119"/>
    </row>
    <row r="165" spans="1:79" x14ac:dyDescent="0.2">
      <c r="A165" s="150" t="s">
        <v>5</v>
      </c>
      <c r="B165" s="151"/>
      <c r="C165" s="166"/>
      <c r="D165" s="50"/>
      <c r="E165" s="167"/>
      <c r="F165" s="167"/>
      <c r="G165" s="89">
        <v>0</v>
      </c>
      <c r="H165" s="54"/>
      <c r="I165" s="168"/>
      <c r="J165" s="168"/>
      <c r="K165" s="90">
        <v>0</v>
      </c>
      <c r="L165" s="50"/>
      <c r="M165" s="167"/>
      <c r="N165" s="167"/>
      <c r="O165" s="89">
        <v>0</v>
      </c>
      <c r="P165" s="54"/>
      <c r="Q165" s="168"/>
      <c r="R165" s="168"/>
      <c r="S165" s="90">
        <v>0</v>
      </c>
      <c r="T165" s="50"/>
      <c r="U165" s="167"/>
      <c r="V165" s="167"/>
      <c r="W165" s="89">
        <v>0</v>
      </c>
      <c r="X165" s="54"/>
      <c r="Y165" s="168"/>
      <c r="Z165" s="168"/>
      <c r="AA165" s="90">
        <v>0</v>
      </c>
      <c r="AB165" s="50"/>
      <c r="AC165" s="167"/>
      <c r="AD165" s="167"/>
      <c r="AE165" s="89">
        <v>0</v>
      </c>
      <c r="AF165" s="54"/>
      <c r="AG165" s="168"/>
      <c r="AH165" s="168"/>
      <c r="AI165" s="90">
        <v>0</v>
      </c>
      <c r="AJ165" s="50"/>
      <c r="AK165" s="167"/>
      <c r="AL165" s="167"/>
      <c r="AM165" s="89">
        <v>0</v>
      </c>
      <c r="AN165" s="54"/>
      <c r="AO165" s="168"/>
      <c r="AP165" s="168"/>
      <c r="AQ165" s="90">
        <v>0</v>
      </c>
      <c r="AR165" s="50">
        <f t="shared" ref="AR165:AR173" si="80">+D165+H165+L165+P165+T165+X165+AB165+AF165+AJ165+AN165</f>
        <v>0</v>
      </c>
      <c r="AS165" s="63">
        <f t="shared" ref="AS165:AS173" si="81">+E165+I165+M165+Q165+U165+Y165+AC165+AG165+AK165+AO165</f>
        <v>0</v>
      </c>
      <c r="AT165" s="63">
        <f t="shared" ref="AT165:AT173" si="82">+F165+J165+N165+R165+V165+Z165+AD165+AH165+AL165+AP165</f>
        <v>0</v>
      </c>
      <c r="AU165" s="64">
        <f t="shared" ref="AU165:AU173" si="83">+G165+K165+O165+S165+W165+AA165+AE165+AI165+AM165+AQ165</f>
        <v>0</v>
      </c>
      <c r="AV165" s="119"/>
      <c r="AW165" s="119"/>
      <c r="AX165" s="119"/>
      <c r="AY165" s="119"/>
      <c r="AZ165" s="119"/>
      <c r="BA165" s="119"/>
      <c r="BB165" s="119"/>
      <c r="BC165" s="119"/>
      <c r="BD165" s="119"/>
      <c r="BE165" s="119"/>
      <c r="BF165" s="119"/>
      <c r="BG165" s="119"/>
      <c r="BH165" s="119"/>
      <c r="BI165" s="119"/>
      <c r="BJ165" s="119"/>
      <c r="BK165" s="119"/>
      <c r="BL165" s="119"/>
      <c r="BM165" s="119"/>
      <c r="BN165" s="119"/>
      <c r="BO165" s="119"/>
      <c r="BP165" s="119"/>
      <c r="BQ165" s="119"/>
      <c r="BR165" s="119"/>
      <c r="BS165" s="119"/>
      <c r="BT165" s="119"/>
      <c r="BU165" s="119"/>
      <c r="BV165" s="119"/>
      <c r="BW165" s="119"/>
      <c r="BX165" s="119"/>
      <c r="BY165" s="119"/>
      <c r="BZ165" s="119"/>
      <c r="CA165" s="119"/>
    </row>
    <row r="166" spans="1:79" x14ac:dyDescent="0.2">
      <c r="A166" s="150" t="s">
        <v>6</v>
      </c>
      <c r="B166" s="151"/>
      <c r="C166" s="166"/>
      <c r="D166" s="50"/>
      <c r="E166" s="167"/>
      <c r="F166" s="167"/>
      <c r="G166" s="89">
        <v>0</v>
      </c>
      <c r="H166" s="54"/>
      <c r="I166" s="168"/>
      <c r="J166" s="168"/>
      <c r="K166" s="90">
        <v>0</v>
      </c>
      <c r="L166" s="50"/>
      <c r="M166" s="167"/>
      <c r="N166" s="167"/>
      <c r="O166" s="89">
        <v>0</v>
      </c>
      <c r="P166" s="54"/>
      <c r="Q166" s="168"/>
      <c r="R166" s="168"/>
      <c r="S166" s="90">
        <v>0</v>
      </c>
      <c r="T166" s="50"/>
      <c r="U166" s="167"/>
      <c r="V166" s="167"/>
      <c r="W166" s="89">
        <v>0</v>
      </c>
      <c r="X166" s="54"/>
      <c r="Y166" s="168"/>
      <c r="Z166" s="168"/>
      <c r="AA166" s="90">
        <v>0</v>
      </c>
      <c r="AB166" s="50"/>
      <c r="AC166" s="167"/>
      <c r="AD166" s="167"/>
      <c r="AE166" s="89">
        <v>0</v>
      </c>
      <c r="AF166" s="54"/>
      <c r="AG166" s="168"/>
      <c r="AH166" s="168"/>
      <c r="AI166" s="90">
        <v>0</v>
      </c>
      <c r="AJ166" s="50"/>
      <c r="AK166" s="167"/>
      <c r="AL166" s="167"/>
      <c r="AM166" s="89">
        <v>0</v>
      </c>
      <c r="AN166" s="54"/>
      <c r="AO166" s="168"/>
      <c r="AP166" s="168"/>
      <c r="AQ166" s="90">
        <v>0</v>
      </c>
      <c r="AR166" s="50">
        <f t="shared" si="80"/>
        <v>0</v>
      </c>
      <c r="AS166" s="63">
        <f t="shared" si="81"/>
        <v>0</v>
      </c>
      <c r="AT166" s="63">
        <f t="shared" si="82"/>
        <v>0</v>
      </c>
      <c r="AU166" s="64">
        <f t="shared" si="83"/>
        <v>0</v>
      </c>
      <c r="AV166" s="119"/>
      <c r="AW166" s="119"/>
      <c r="AX166" s="119"/>
      <c r="AY166" s="119"/>
      <c r="AZ166" s="119"/>
      <c r="BA166" s="119"/>
      <c r="BB166" s="119"/>
      <c r="BC166" s="119"/>
      <c r="BD166" s="119"/>
      <c r="BE166" s="119"/>
      <c r="BF166" s="119"/>
      <c r="BG166" s="119"/>
      <c r="BH166" s="119"/>
      <c r="BI166" s="119"/>
      <c r="BJ166" s="119"/>
      <c r="BK166" s="119"/>
      <c r="BL166" s="119"/>
      <c r="BM166" s="119"/>
      <c r="BN166" s="119"/>
      <c r="BO166" s="119"/>
      <c r="BP166" s="119"/>
      <c r="BQ166" s="119"/>
      <c r="BR166" s="119"/>
      <c r="BS166" s="119"/>
      <c r="BT166" s="119"/>
      <c r="BU166" s="119"/>
      <c r="BV166" s="119"/>
      <c r="BW166" s="119"/>
      <c r="BX166" s="119"/>
      <c r="BY166" s="119"/>
      <c r="BZ166" s="119"/>
      <c r="CA166" s="119"/>
    </row>
    <row r="167" spans="1:79" x14ac:dyDescent="0.2">
      <c r="A167" s="150" t="s">
        <v>7</v>
      </c>
      <c r="B167" s="151"/>
      <c r="C167" s="166"/>
      <c r="D167" s="50"/>
      <c r="E167" s="167"/>
      <c r="F167" s="167"/>
      <c r="G167" s="89">
        <v>0</v>
      </c>
      <c r="H167" s="54"/>
      <c r="I167" s="168"/>
      <c r="J167" s="168"/>
      <c r="K167" s="90">
        <v>0</v>
      </c>
      <c r="L167" s="50"/>
      <c r="M167" s="167"/>
      <c r="N167" s="167"/>
      <c r="O167" s="89">
        <v>0</v>
      </c>
      <c r="P167" s="54"/>
      <c r="Q167" s="168"/>
      <c r="R167" s="168"/>
      <c r="S167" s="90">
        <v>0</v>
      </c>
      <c r="T167" s="50"/>
      <c r="U167" s="167"/>
      <c r="V167" s="167"/>
      <c r="W167" s="89">
        <v>0</v>
      </c>
      <c r="X167" s="54"/>
      <c r="Y167" s="168"/>
      <c r="Z167" s="168"/>
      <c r="AA167" s="90">
        <v>0</v>
      </c>
      <c r="AB167" s="50"/>
      <c r="AC167" s="167"/>
      <c r="AD167" s="167"/>
      <c r="AE167" s="89">
        <v>0</v>
      </c>
      <c r="AF167" s="54"/>
      <c r="AG167" s="168"/>
      <c r="AH167" s="168"/>
      <c r="AI167" s="90">
        <v>0</v>
      </c>
      <c r="AJ167" s="50"/>
      <c r="AK167" s="167"/>
      <c r="AL167" s="167"/>
      <c r="AM167" s="89">
        <v>0</v>
      </c>
      <c r="AN167" s="54"/>
      <c r="AO167" s="168"/>
      <c r="AP167" s="168"/>
      <c r="AQ167" s="90">
        <v>0</v>
      </c>
      <c r="AR167" s="50">
        <f t="shared" si="80"/>
        <v>0</v>
      </c>
      <c r="AS167" s="63">
        <f t="shared" si="81"/>
        <v>0</v>
      </c>
      <c r="AT167" s="63">
        <f t="shared" si="82"/>
        <v>0</v>
      </c>
      <c r="AU167" s="64">
        <f t="shared" si="83"/>
        <v>0</v>
      </c>
      <c r="AV167" s="119"/>
      <c r="AW167" s="119"/>
      <c r="AX167" s="119"/>
      <c r="AY167" s="119"/>
      <c r="AZ167" s="119"/>
      <c r="BA167" s="119"/>
      <c r="BB167" s="119"/>
      <c r="BC167" s="119"/>
      <c r="BD167" s="119"/>
      <c r="BE167" s="119"/>
      <c r="BF167" s="119"/>
      <c r="BG167" s="119"/>
      <c r="BH167" s="119"/>
      <c r="BI167" s="119"/>
      <c r="BJ167" s="119"/>
      <c r="BK167" s="119"/>
      <c r="BL167" s="119"/>
      <c r="BM167" s="119"/>
      <c r="BN167" s="119"/>
      <c r="BO167" s="119"/>
      <c r="BP167" s="119"/>
      <c r="BQ167" s="119"/>
      <c r="BR167" s="119"/>
      <c r="BS167" s="119"/>
      <c r="BT167" s="119"/>
      <c r="BU167" s="119"/>
      <c r="BV167" s="119"/>
      <c r="BW167" s="119"/>
      <c r="BX167" s="119"/>
      <c r="BY167" s="119"/>
      <c r="BZ167" s="119"/>
      <c r="CA167" s="119"/>
    </row>
    <row r="168" spans="1:79" x14ac:dyDescent="0.2">
      <c r="A168" s="150" t="s">
        <v>8</v>
      </c>
      <c r="B168" s="151"/>
      <c r="C168" s="166"/>
      <c r="D168" s="50"/>
      <c r="E168" s="167"/>
      <c r="F168" s="167"/>
      <c r="G168" s="89">
        <v>0</v>
      </c>
      <c r="H168" s="54"/>
      <c r="I168" s="168"/>
      <c r="J168" s="168"/>
      <c r="K168" s="90">
        <v>0</v>
      </c>
      <c r="L168" s="50"/>
      <c r="M168" s="167"/>
      <c r="N168" s="167"/>
      <c r="O168" s="89">
        <v>0</v>
      </c>
      <c r="P168" s="54"/>
      <c r="Q168" s="168"/>
      <c r="R168" s="168"/>
      <c r="S168" s="90">
        <v>0</v>
      </c>
      <c r="T168" s="50"/>
      <c r="U168" s="167"/>
      <c r="V168" s="167"/>
      <c r="W168" s="89">
        <v>0</v>
      </c>
      <c r="X168" s="54"/>
      <c r="Y168" s="168"/>
      <c r="Z168" s="168"/>
      <c r="AA168" s="90">
        <v>0</v>
      </c>
      <c r="AB168" s="50"/>
      <c r="AC168" s="167"/>
      <c r="AD168" s="167"/>
      <c r="AE168" s="89">
        <v>0</v>
      </c>
      <c r="AF168" s="54"/>
      <c r="AG168" s="168"/>
      <c r="AH168" s="168"/>
      <c r="AI168" s="90">
        <v>0</v>
      </c>
      <c r="AJ168" s="50"/>
      <c r="AK168" s="167"/>
      <c r="AL168" s="167"/>
      <c r="AM168" s="89">
        <v>0</v>
      </c>
      <c r="AN168" s="54"/>
      <c r="AO168" s="168"/>
      <c r="AP168" s="168"/>
      <c r="AQ168" s="90">
        <v>0</v>
      </c>
      <c r="AR168" s="50">
        <f t="shared" si="80"/>
        <v>0</v>
      </c>
      <c r="AS168" s="63">
        <f t="shared" si="81"/>
        <v>0</v>
      </c>
      <c r="AT168" s="63">
        <f t="shared" si="82"/>
        <v>0</v>
      </c>
      <c r="AU168" s="64">
        <f t="shared" si="83"/>
        <v>0</v>
      </c>
      <c r="AV168" s="119"/>
      <c r="AW168" s="119"/>
      <c r="AX168" s="119"/>
      <c r="AY168" s="119"/>
      <c r="AZ168" s="119"/>
      <c r="BA168" s="119"/>
      <c r="BB168" s="119"/>
      <c r="BC168" s="119"/>
      <c r="BD168" s="119"/>
      <c r="BE168" s="119"/>
      <c r="BF168" s="119"/>
      <c r="BG168" s="119"/>
      <c r="BH168" s="119"/>
      <c r="BI168" s="119"/>
      <c r="BJ168" s="119"/>
      <c r="BK168" s="119"/>
      <c r="BL168" s="119"/>
      <c r="BM168" s="119"/>
      <c r="BN168" s="119"/>
      <c r="BO168" s="119"/>
      <c r="BP168" s="119"/>
      <c r="BQ168" s="119"/>
      <c r="BR168" s="119"/>
      <c r="BS168" s="119"/>
      <c r="BT168" s="119"/>
      <c r="BU168" s="119"/>
      <c r="BV168" s="119"/>
      <c r="BW168" s="119"/>
      <c r="BX168" s="119"/>
      <c r="BY168" s="119"/>
      <c r="BZ168" s="119"/>
      <c r="CA168" s="119"/>
    </row>
    <row r="169" spans="1:79" x14ac:dyDescent="0.2">
      <c r="A169" s="150" t="s">
        <v>9</v>
      </c>
      <c r="B169" s="151"/>
      <c r="C169" s="166"/>
      <c r="D169" s="50"/>
      <c r="E169" s="167"/>
      <c r="F169" s="167"/>
      <c r="G169" s="89">
        <v>0</v>
      </c>
      <c r="H169" s="54"/>
      <c r="I169" s="168"/>
      <c r="J169" s="168"/>
      <c r="K169" s="90">
        <v>0</v>
      </c>
      <c r="L169" s="50"/>
      <c r="M169" s="167"/>
      <c r="N169" s="167"/>
      <c r="O169" s="89">
        <v>0</v>
      </c>
      <c r="P169" s="54"/>
      <c r="Q169" s="168"/>
      <c r="R169" s="168"/>
      <c r="S169" s="90">
        <v>0</v>
      </c>
      <c r="T169" s="50"/>
      <c r="U169" s="167"/>
      <c r="V169" s="167"/>
      <c r="W169" s="89">
        <v>0</v>
      </c>
      <c r="X169" s="54"/>
      <c r="Y169" s="168"/>
      <c r="Z169" s="168"/>
      <c r="AA169" s="90">
        <v>0</v>
      </c>
      <c r="AB169" s="50"/>
      <c r="AC169" s="167"/>
      <c r="AD169" s="167"/>
      <c r="AE169" s="89">
        <v>0</v>
      </c>
      <c r="AF169" s="54"/>
      <c r="AG169" s="168"/>
      <c r="AH169" s="168"/>
      <c r="AI169" s="90">
        <v>0</v>
      </c>
      <c r="AJ169" s="50"/>
      <c r="AK169" s="167"/>
      <c r="AL169" s="167"/>
      <c r="AM169" s="89">
        <v>0</v>
      </c>
      <c r="AN169" s="54"/>
      <c r="AO169" s="168"/>
      <c r="AP169" s="168"/>
      <c r="AQ169" s="90">
        <v>0</v>
      </c>
      <c r="AR169" s="50">
        <f t="shared" si="80"/>
        <v>0</v>
      </c>
      <c r="AS169" s="63">
        <f t="shared" si="81"/>
        <v>0</v>
      </c>
      <c r="AT169" s="63">
        <f t="shared" si="82"/>
        <v>0</v>
      </c>
      <c r="AU169" s="64">
        <f t="shared" si="83"/>
        <v>0</v>
      </c>
      <c r="AV169" s="119"/>
      <c r="AW169" s="119"/>
      <c r="AX169" s="119"/>
      <c r="AY169" s="119"/>
      <c r="AZ169" s="119"/>
      <c r="BA169" s="119"/>
      <c r="BB169" s="119"/>
      <c r="BC169" s="119"/>
      <c r="BD169" s="119"/>
      <c r="BE169" s="119"/>
      <c r="BF169" s="119"/>
      <c r="BG169" s="119"/>
      <c r="BH169" s="119"/>
      <c r="BI169" s="119"/>
      <c r="BJ169" s="119"/>
      <c r="BK169" s="119"/>
      <c r="BL169" s="119"/>
      <c r="BM169" s="119"/>
      <c r="BN169" s="119"/>
      <c r="BO169" s="119"/>
      <c r="BP169" s="119"/>
      <c r="BQ169" s="119"/>
      <c r="BR169" s="119"/>
      <c r="BS169" s="119"/>
      <c r="BT169" s="119"/>
      <c r="BU169" s="119"/>
      <c r="BV169" s="119"/>
      <c r="BW169" s="119"/>
      <c r="BX169" s="119"/>
      <c r="BY169" s="119"/>
      <c r="BZ169" s="119"/>
      <c r="CA169" s="119"/>
    </row>
    <row r="170" spans="1:79" x14ac:dyDescent="0.2">
      <c r="A170" s="150" t="s">
        <v>10</v>
      </c>
      <c r="B170" s="151"/>
      <c r="C170" s="166"/>
      <c r="D170" s="50"/>
      <c r="E170" s="167"/>
      <c r="F170" s="167"/>
      <c r="G170" s="89">
        <v>0</v>
      </c>
      <c r="H170" s="54"/>
      <c r="I170" s="168"/>
      <c r="J170" s="168"/>
      <c r="K170" s="90">
        <v>0</v>
      </c>
      <c r="L170" s="50"/>
      <c r="M170" s="167"/>
      <c r="N170" s="167"/>
      <c r="O170" s="89">
        <v>0</v>
      </c>
      <c r="P170" s="54"/>
      <c r="Q170" s="168"/>
      <c r="R170" s="168"/>
      <c r="S170" s="90">
        <v>0</v>
      </c>
      <c r="T170" s="50"/>
      <c r="U170" s="167"/>
      <c r="V170" s="167"/>
      <c r="W170" s="89">
        <v>0</v>
      </c>
      <c r="X170" s="54"/>
      <c r="Y170" s="168"/>
      <c r="Z170" s="168"/>
      <c r="AA170" s="90">
        <v>0</v>
      </c>
      <c r="AB170" s="50"/>
      <c r="AC170" s="167"/>
      <c r="AD170" s="167"/>
      <c r="AE170" s="89">
        <v>0</v>
      </c>
      <c r="AF170" s="54"/>
      <c r="AG170" s="168"/>
      <c r="AH170" s="168"/>
      <c r="AI170" s="90">
        <v>0</v>
      </c>
      <c r="AJ170" s="50"/>
      <c r="AK170" s="167"/>
      <c r="AL170" s="167"/>
      <c r="AM170" s="89">
        <v>0</v>
      </c>
      <c r="AN170" s="54"/>
      <c r="AO170" s="168"/>
      <c r="AP170" s="168"/>
      <c r="AQ170" s="90">
        <v>0</v>
      </c>
      <c r="AR170" s="50">
        <f t="shared" si="80"/>
        <v>0</v>
      </c>
      <c r="AS170" s="63">
        <f t="shared" si="81"/>
        <v>0</v>
      </c>
      <c r="AT170" s="63">
        <f t="shared" si="82"/>
        <v>0</v>
      </c>
      <c r="AU170" s="64">
        <f t="shared" si="83"/>
        <v>0</v>
      </c>
      <c r="AV170" s="119"/>
      <c r="AW170" s="119"/>
      <c r="AX170" s="119"/>
      <c r="AY170" s="119"/>
      <c r="AZ170" s="119"/>
      <c r="BA170" s="119"/>
      <c r="BB170" s="119"/>
      <c r="BC170" s="119"/>
      <c r="BD170" s="119"/>
      <c r="BE170" s="119"/>
      <c r="BF170" s="119"/>
      <c r="BG170" s="119"/>
      <c r="BH170" s="119"/>
      <c r="BI170" s="119"/>
      <c r="BJ170" s="119"/>
      <c r="BK170" s="119"/>
      <c r="BL170" s="119"/>
      <c r="BM170" s="119"/>
      <c r="BN170" s="119"/>
      <c r="BO170" s="119"/>
      <c r="BP170" s="119"/>
      <c r="BQ170" s="119"/>
      <c r="BR170" s="119"/>
      <c r="BS170" s="119"/>
      <c r="BT170" s="119"/>
      <c r="BU170" s="119"/>
      <c r="BV170" s="119"/>
      <c r="BW170" s="119"/>
      <c r="BX170" s="119"/>
      <c r="BY170" s="119"/>
      <c r="BZ170" s="119"/>
      <c r="CA170" s="119"/>
    </row>
    <row r="171" spans="1:79" x14ac:dyDescent="0.2">
      <c r="A171" s="150" t="s">
        <v>11</v>
      </c>
      <c r="B171" s="151"/>
      <c r="C171" s="166"/>
      <c r="D171" s="50"/>
      <c r="E171" s="167"/>
      <c r="F171" s="167"/>
      <c r="G171" s="89">
        <v>0</v>
      </c>
      <c r="H171" s="54"/>
      <c r="I171" s="168"/>
      <c r="J171" s="168"/>
      <c r="K171" s="90">
        <v>0</v>
      </c>
      <c r="L171" s="50"/>
      <c r="M171" s="167"/>
      <c r="N171" s="167"/>
      <c r="O171" s="89">
        <v>0</v>
      </c>
      <c r="P171" s="54"/>
      <c r="Q171" s="168"/>
      <c r="R171" s="168"/>
      <c r="S171" s="90">
        <v>0</v>
      </c>
      <c r="T171" s="50"/>
      <c r="U171" s="167"/>
      <c r="V171" s="167"/>
      <c r="W171" s="89">
        <v>0</v>
      </c>
      <c r="X171" s="54"/>
      <c r="Y171" s="168"/>
      <c r="Z171" s="168"/>
      <c r="AA171" s="90">
        <v>0</v>
      </c>
      <c r="AB171" s="50"/>
      <c r="AC171" s="167"/>
      <c r="AD171" s="167"/>
      <c r="AE171" s="89">
        <v>0</v>
      </c>
      <c r="AF171" s="54"/>
      <c r="AG171" s="168"/>
      <c r="AH171" s="168"/>
      <c r="AI171" s="90">
        <v>0</v>
      </c>
      <c r="AJ171" s="50"/>
      <c r="AK171" s="167"/>
      <c r="AL171" s="167"/>
      <c r="AM171" s="89">
        <v>0</v>
      </c>
      <c r="AN171" s="54"/>
      <c r="AO171" s="168"/>
      <c r="AP171" s="168"/>
      <c r="AQ171" s="90">
        <v>0</v>
      </c>
      <c r="AR171" s="50">
        <f t="shared" si="80"/>
        <v>0</v>
      </c>
      <c r="AS171" s="63">
        <f t="shared" si="81"/>
        <v>0</v>
      </c>
      <c r="AT171" s="63">
        <f t="shared" si="82"/>
        <v>0</v>
      </c>
      <c r="AU171" s="64">
        <f t="shared" si="83"/>
        <v>0</v>
      </c>
      <c r="AV171" s="119"/>
      <c r="AW171" s="119"/>
      <c r="AX171" s="119"/>
      <c r="AY171" s="119"/>
      <c r="AZ171" s="119"/>
      <c r="BA171" s="119"/>
      <c r="BB171" s="119"/>
      <c r="BC171" s="119"/>
      <c r="BD171" s="119"/>
      <c r="BE171" s="119"/>
      <c r="BF171" s="119"/>
      <c r="BG171" s="119"/>
      <c r="BH171" s="119"/>
      <c r="BI171" s="119"/>
      <c r="BJ171" s="119"/>
      <c r="BK171" s="119"/>
      <c r="BL171" s="119"/>
      <c r="BM171" s="119"/>
      <c r="BN171" s="119"/>
      <c r="BO171" s="119"/>
      <c r="BP171" s="119"/>
      <c r="BQ171" s="119"/>
      <c r="BR171" s="119"/>
      <c r="BS171" s="119"/>
      <c r="BT171" s="119"/>
      <c r="BU171" s="119"/>
      <c r="BV171" s="119"/>
      <c r="BW171" s="119"/>
      <c r="BX171" s="119"/>
      <c r="BY171" s="119"/>
      <c r="BZ171" s="119"/>
      <c r="CA171" s="119"/>
    </row>
    <row r="172" spans="1:79" x14ac:dyDescent="0.2">
      <c r="A172" s="150" t="s">
        <v>12</v>
      </c>
      <c r="B172" s="151"/>
      <c r="C172" s="166"/>
      <c r="D172" s="50"/>
      <c r="E172" s="167"/>
      <c r="F172" s="167"/>
      <c r="G172" s="89">
        <v>0</v>
      </c>
      <c r="H172" s="54"/>
      <c r="I172" s="168"/>
      <c r="J172" s="168"/>
      <c r="K172" s="90">
        <v>0</v>
      </c>
      <c r="L172" s="50"/>
      <c r="M172" s="167"/>
      <c r="N172" s="167"/>
      <c r="O172" s="89">
        <v>0</v>
      </c>
      <c r="P172" s="54"/>
      <c r="Q172" s="168"/>
      <c r="R172" s="168"/>
      <c r="S172" s="90">
        <v>0</v>
      </c>
      <c r="T172" s="50"/>
      <c r="U172" s="167"/>
      <c r="V172" s="167"/>
      <c r="W172" s="89">
        <v>0</v>
      </c>
      <c r="X172" s="54"/>
      <c r="Y172" s="168"/>
      <c r="Z172" s="168"/>
      <c r="AA172" s="90">
        <v>0</v>
      </c>
      <c r="AB172" s="50"/>
      <c r="AC172" s="167"/>
      <c r="AD172" s="167"/>
      <c r="AE172" s="89">
        <v>0</v>
      </c>
      <c r="AF172" s="54"/>
      <c r="AG172" s="168"/>
      <c r="AH172" s="168"/>
      <c r="AI172" s="90">
        <v>0</v>
      </c>
      <c r="AJ172" s="50"/>
      <c r="AK172" s="167"/>
      <c r="AL172" s="167"/>
      <c r="AM172" s="89">
        <v>0</v>
      </c>
      <c r="AN172" s="54"/>
      <c r="AO172" s="168"/>
      <c r="AP172" s="168"/>
      <c r="AQ172" s="90">
        <v>0</v>
      </c>
      <c r="AR172" s="50">
        <f t="shared" si="80"/>
        <v>0</v>
      </c>
      <c r="AS172" s="63">
        <f t="shared" si="81"/>
        <v>0</v>
      </c>
      <c r="AT172" s="63">
        <f t="shared" si="82"/>
        <v>0</v>
      </c>
      <c r="AU172" s="64">
        <f t="shared" si="83"/>
        <v>0</v>
      </c>
      <c r="AV172" s="119"/>
      <c r="AW172" s="119"/>
      <c r="AX172" s="119"/>
      <c r="AY172" s="119"/>
      <c r="AZ172" s="119"/>
      <c r="BA172" s="119"/>
      <c r="BB172" s="119"/>
      <c r="BC172" s="119"/>
      <c r="BD172" s="119"/>
      <c r="BE172" s="119"/>
      <c r="BF172" s="119"/>
      <c r="BG172" s="119"/>
      <c r="BH172" s="119"/>
      <c r="BI172" s="119"/>
      <c r="BJ172" s="119"/>
      <c r="BK172" s="119"/>
      <c r="BL172" s="119"/>
      <c r="BM172" s="119"/>
      <c r="BN172" s="119"/>
      <c r="BO172" s="119"/>
      <c r="BP172" s="119"/>
      <c r="BQ172" s="119"/>
      <c r="BR172" s="119"/>
      <c r="BS172" s="119"/>
      <c r="BT172" s="119"/>
      <c r="BU172" s="119"/>
      <c r="BV172" s="119"/>
      <c r="BW172" s="119"/>
      <c r="BX172" s="119"/>
      <c r="BY172" s="119"/>
      <c r="BZ172" s="119"/>
      <c r="CA172" s="119"/>
    </row>
    <row r="173" spans="1:79" ht="16" thickBot="1" x14ac:dyDescent="0.25">
      <c r="A173" s="162" t="s">
        <v>63</v>
      </c>
      <c r="B173" s="163"/>
      <c r="C173" s="169"/>
      <c r="D173" s="79"/>
      <c r="E173" s="170"/>
      <c r="F173" s="170"/>
      <c r="G173" s="91">
        <v>0</v>
      </c>
      <c r="H173" s="83"/>
      <c r="I173" s="171"/>
      <c r="J173" s="171"/>
      <c r="K173" s="92">
        <v>0</v>
      </c>
      <c r="L173" s="79"/>
      <c r="M173" s="170"/>
      <c r="N173" s="170"/>
      <c r="O173" s="91">
        <v>0</v>
      </c>
      <c r="P173" s="83"/>
      <c r="Q173" s="171"/>
      <c r="R173" s="171"/>
      <c r="S173" s="92">
        <v>0</v>
      </c>
      <c r="T173" s="79"/>
      <c r="U173" s="170"/>
      <c r="V173" s="170"/>
      <c r="W173" s="91">
        <v>0</v>
      </c>
      <c r="X173" s="83"/>
      <c r="Y173" s="171"/>
      <c r="Z173" s="171"/>
      <c r="AA173" s="92">
        <v>0</v>
      </c>
      <c r="AB173" s="79"/>
      <c r="AC173" s="170"/>
      <c r="AD173" s="170"/>
      <c r="AE173" s="91">
        <v>0</v>
      </c>
      <c r="AF173" s="83"/>
      <c r="AG173" s="171"/>
      <c r="AH173" s="171"/>
      <c r="AI173" s="92">
        <v>0</v>
      </c>
      <c r="AJ173" s="79"/>
      <c r="AK173" s="170"/>
      <c r="AL173" s="170"/>
      <c r="AM173" s="91">
        <v>0</v>
      </c>
      <c r="AN173" s="83"/>
      <c r="AO173" s="171"/>
      <c r="AP173" s="171"/>
      <c r="AQ173" s="92">
        <v>0</v>
      </c>
      <c r="AR173" s="79">
        <f t="shared" si="80"/>
        <v>0</v>
      </c>
      <c r="AS173" s="86">
        <f t="shared" si="81"/>
        <v>0</v>
      </c>
      <c r="AT173" s="86">
        <f t="shared" si="82"/>
        <v>0</v>
      </c>
      <c r="AU173" s="87">
        <f t="shared" si="83"/>
        <v>0</v>
      </c>
      <c r="AV173" s="119"/>
      <c r="AW173" s="119"/>
      <c r="AX173" s="119"/>
      <c r="AY173" s="119"/>
      <c r="AZ173" s="119"/>
      <c r="BA173" s="119"/>
      <c r="BB173" s="119"/>
      <c r="BC173" s="119"/>
      <c r="BD173" s="119"/>
      <c r="BE173" s="119"/>
      <c r="BF173" s="119"/>
      <c r="BG173" s="119"/>
      <c r="BH173" s="119"/>
      <c r="BI173" s="119"/>
      <c r="BJ173" s="119"/>
      <c r="BK173" s="119"/>
      <c r="BL173" s="119"/>
      <c r="BM173" s="119"/>
      <c r="BN173" s="119"/>
      <c r="BO173" s="119"/>
      <c r="BP173" s="119"/>
      <c r="BQ173" s="119"/>
      <c r="BR173" s="119"/>
      <c r="BS173" s="119"/>
      <c r="BT173" s="119"/>
      <c r="BU173" s="119"/>
      <c r="BV173" s="119"/>
      <c r="BW173" s="119"/>
      <c r="BX173" s="119"/>
      <c r="BY173" s="119"/>
      <c r="BZ173" s="119"/>
      <c r="CA173" s="119"/>
    </row>
    <row r="174" spans="1:79" ht="16" thickBot="1" x14ac:dyDescent="0.25">
      <c r="A174" s="172"/>
      <c r="B174" s="173" t="s">
        <v>60</v>
      </c>
      <c r="C174" s="174"/>
      <c r="D174" s="175"/>
      <c r="E174" s="176"/>
      <c r="F174" s="176"/>
      <c r="G174" s="177">
        <f>+G155+G160+G161+G164</f>
        <v>0</v>
      </c>
      <c r="H174" s="178"/>
      <c r="I174" s="176"/>
      <c r="J174" s="176"/>
      <c r="K174" s="179">
        <f>+K155+K160+K161+K164</f>
        <v>0</v>
      </c>
      <c r="L174" s="175"/>
      <c r="M174" s="176"/>
      <c r="N174" s="176"/>
      <c r="O174" s="177">
        <f>+O155+O160+O161+O164</f>
        <v>0</v>
      </c>
      <c r="P174" s="178"/>
      <c r="Q174" s="176"/>
      <c r="R174" s="176"/>
      <c r="S174" s="179">
        <f>+S155+S160+S161+S164</f>
        <v>0</v>
      </c>
      <c r="T174" s="175"/>
      <c r="U174" s="176"/>
      <c r="V174" s="176"/>
      <c r="W174" s="177">
        <f>+W155+W160+W161+W164</f>
        <v>0</v>
      </c>
      <c r="X174" s="178"/>
      <c r="Y174" s="176"/>
      <c r="Z174" s="176"/>
      <c r="AA174" s="179">
        <f>+AA155+AA160+AA161+AA164</f>
        <v>0</v>
      </c>
      <c r="AB174" s="175"/>
      <c r="AC174" s="176"/>
      <c r="AD174" s="176"/>
      <c r="AE174" s="177">
        <f>+AE155+AE160+AE161+AE164</f>
        <v>0</v>
      </c>
      <c r="AF174" s="178"/>
      <c r="AG174" s="176"/>
      <c r="AH174" s="176"/>
      <c r="AI174" s="179">
        <f>+AI155+AI160+AI161+AI164</f>
        <v>0</v>
      </c>
      <c r="AJ174" s="175"/>
      <c r="AK174" s="176"/>
      <c r="AL174" s="176"/>
      <c r="AM174" s="180">
        <f>+AM155+AM160+AM161+AM164</f>
        <v>0</v>
      </c>
      <c r="AN174" s="178"/>
      <c r="AO174" s="176"/>
      <c r="AP174" s="176"/>
      <c r="AQ174" s="179">
        <f>+AQ155+AQ160+AQ161+AQ164</f>
        <v>0</v>
      </c>
      <c r="AR174" s="175"/>
      <c r="AS174" s="176"/>
      <c r="AT174" s="176"/>
      <c r="AU174" s="179">
        <f>+AU155+AU160+AU161+AU164</f>
        <v>0</v>
      </c>
      <c r="AV174" s="119"/>
      <c r="AW174" s="119"/>
      <c r="AX174" s="119"/>
      <c r="AY174" s="119"/>
      <c r="AZ174" s="119"/>
      <c r="BA174" s="119"/>
      <c r="BB174" s="119"/>
      <c r="BC174" s="119"/>
      <c r="BD174" s="119"/>
      <c r="BE174" s="119"/>
      <c r="BF174" s="119"/>
      <c r="BG174" s="119"/>
      <c r="BH174" s="119"/>
      <c r="BI174" s="119"/>
      <c r="BJ174" s="119"/>
      <c r="BK174" s="119"/>
      <c r="BL174" s="119"/>
      <c r="BM174" s="119"/>
      <c r="BN174" s="119"/>
      <c r="BO174" s="119"/>
      <c r="BP174" s="119"/>
      <c r="BQ174" s="119"/>
      <c r="BR174" s="119"/>
      <c r="BS174" s="119"/>
      <c r="BT174" s="119"/>
      <c r="BU174" s="119"/>
      <c r="BV174" s="119"/>
      <c r="BW174" s="119"/>
      <c r="BX174" s="119"/>
      <c r="BY174" s="119"/>
      <c r="BZ174" s="119"/>
      <c r="CA174" s="119"/>
    </row>
    <row r="175" spans="1:79" s="123" customFormat="1" ht="19" x14ac:dyDescent="0.25">
      <c r="A175" s="181"/>
      <c r="AV175" s="119"/>
      <c r="AW175" s="119"/>
      <c r="AX175" s="119"/>
      <c r="AY175" s="119"/>
      <c r="AZ175" s="119"/>
      <c r="BA175" s="119"/>
      <c r="BB175" s="119"/>
      <c r="BC175" s="119"/>
      <c r="BD175" s="119"/>
      <c r="BE175" s="119"/>
      <c r="BF175" s="119"/>
      <c r="BG175" s="119"/>
      <c r="BH175" s="119"/>
      <c r="BI175" s="119"/>
      <c r="BJ175" s="119"/>
      <c r="BK175" s="119"/>
      <c r="BL175" s="119"/>
      <c r="BM175" s="119"/>
      <c r="BN175" s="119"/>
      <c r="BO175" s="119"/>
      <c r="BP175" s="119"/>
      <c r="BQ175" s="119"/>
      <c r="BR175" s="119"/>
      <c r="BS175" s="119"/>
      <c r="BT175" s="119"/>
      <c r="BU175" s="119"/>
      <c r="BV175" s="119"/>
      <c r="BW175" s="119"/>
      <c r="BX175" s="119"/>
      <c r="BY175" s="119"/>
      <c r="BZ175" s="119"/>
      <c r="CA175" s="119"/>
    </row>
    <row r="176" spans="1:79" s="123" customFormat="1" ht="19" x14ac:dyDescent="0.25">
      <c r="A176" s="181"/>
      <c r="AV176" s="119"/>
      <c r="AW176" s="119"/>
      <c r="AX176" s="119"/>
      <c r="AY176" s="119"/>
      <c r="AZ176" s="119"/>
      <c r="BA176" s="119"/>
      <c r="BB176" s="119"/>
      <c r="BC176" s="119"/>
      <c r="BD176" s="119"/>
      <c r="BE176" s="119"/>
      <c r="BF176" s="119"/>
      <c r="BG176" s="119"/>
      <c r="BH176" s="119"/>
      <c r="BI176" s="119"/>
      <c r="BJ176" s="119"/>
      <c r="BK176" s="119"/>
      <c r="BL176" s="119"/>
      <c r="BM176" s="119"/>
      <c r="BN176" s="119"/>
      <c r="BO176" s="119"/>
      <c r="BP176" s="119"/>
      <c r="BQ176" s="119"/>
      <c r="BR176" s="119"/>
      <c r="BS176" s="119"/>
      <c r="BT176" s="119"/>
      <c r="BU176" s="119"/>
      <c r="BV176" s="119"/>
      <c r="BW176" s="119"/>
      <c r="BX176" s="119"/>
      <c r="BY176" s="119"/>
      <c r="BZ176" s="119"/>
      <c r="CA176" s="119"/>
    </row>
    <row r="177" spans="1:79" s="123" customFormat="1" ht="20" thickBot="1" x14ac:dyDescent="0.3">
      <c r="A177" s="120">
        <f>+'1. Partner'!B24</f>
        <v>0</v>
      </c>
      <c r="B177" s="121">
        <f>+'1. Partner'!C24</f>
        <v>0</v>
      </c>
      <c r="C177" s="122"/>
      <c r="AV177" s="119"/>
      <c r="AW177" s="119"/>
      <c r="AX177" s="119"/>
      <c r="AY177" s="119"/>
      <c r="AZ177" s="119"/>
      <c r="BA177" s="119"/>
      <c r="BB177" s="119"/>
      <c r="BC177" s="119"/>
      <c r="BD177" s="119"/>
      <c r="BE177" s="119"/>
      <c r="BF177" s="119"/>
      <c r="BG177" s="119"/>
      <c r="BH177" s="119"/>
      <c r="BI177" s="119"/>
      <c r="BJ177" s="119"/>
      <c r="BK177" s="119"/>
      <c r="BL177" s="119"/>
      <c r="BM177" s="119"/>
      <c r="BN177" s="119"/>
      <c r="BO177" s="119"/>
      <c r="BP177" s="119"/>
      <c r="BQ177" s="119"/>
      <c r="BR177" s="119"/>
      <c r="BS177" s="119"/>
      <c r="BT177" s="119"/>
      <c r="BU177" s="119"/>
      <c r="BV177" s="119"/>
      <c r="BW177" s="119"/>
      <c r="BX177" s="119"/>
      <c r="BY177" s="119"/>
      <c r="BZ177" s="119"/>
      <c r="CA177" s="119"/>
    </row>
    <row r="178" spans="1:79" x14ac:dyDescent="0.2">
      <c r="A178" s="124"/>
      <c r="B178" s="125"/>
      <c r="C178" s="126"/>
      <c r="D178" s="127" t="s">
        <v>14</v>
      </c>
      <c r="E178" s="128"/>
      <c r="F178" s="128"/>
      <c r="G178" s="129"/>
      <c r="H178" s="130" t="s">
        <v>15</v>
      </c>
      <c r="I178" s="131"/>
      <c r="J178" s="131"/>
      <c r="K178" s="132"/>
      <c r="L178" s="127" t="s">
        <v>16</v>
      </c>
      <c r="M178" s="128"/>
      <c r="N178" s="128"/>
      <c r="O178" s="129"/>
      <c r="P178" s="130" t="s">
        <v>17</v>
      </c>
      <c r="Q178" s="131"/>
      <c r="R178" s="131"/>
      <c r="S178" s="132"/>
      <c r="T178" s="127" t="s">
        <v>18</v>
      </c>
      <c r="U178" s="128"/>
      <c r="V178" s="128"/>
      <c r="W178" s="129"/>
      <c r="X178" s="130" t="s">
        <v>19</v>
      </c>
      <c r="Y178" s="131"/>
      <c r="Z178" s="131"/>
      <c r="AA178" s="132"/>
      <c r="AB178" s="127" t="s">
        <v>20</v>
      </c>
      <c r="AC178" s="128"/>
      <c r="AD178" s="128"/>
      <c r="AE178" s="129"/>
      <c r="AF178" s="130" t="s">
        <v>21</v>
      </c>
      <c r="AG178" s="131"/>
      <c r="AH178" s="131"/>
      <c r="AI178" s="132"/>
      <c r="AJ178" s="127" t="s">
        <v>23</v>
      </c>
      <c r="AK178" s="128"/>
      <c r="AL178" s="128"/>
      <c r="AM178" s="129"/>
      <c r="AN178" s="130" t="s">
        <v>24</v>
      </c>
      <c r="AO178" s="131"/>
      <c r="AP178" s="131"/>
      <c r="AQ178" s="132"/>
      <c r="AR178" s="127" t="s">
        <v>13</v>
      </c>
      <c r="AS178" s="128"/>
      <c r="AT178" s="128"/>
      <c r="AU178" s="129"/>
      <c r="AV178" s="119"/>
      <c r="AW178" s="119"/>
      <c r="AX178" s="119"/>
      <c r="AY178" s="119"/>
      <c r="AZ178" s="119"/>
      <c r="BA178" s="119"/>
      <c r="BB178" s="119"/>
      <c r="BC178" s="119"/>
      <c r="BD178" s="119"/>
      <c r="BE178" s="119"/>
      <c r="BF178" s="119"/>
      <c r="BG178" s="119"/>
      <c r="BH178" s="119"/>
      <c r="BI178" s="119"/>
      <c r="BJ178" s="119"/>
      <c r="BK178" s="119"/>
      <c r="BL178" s="119"/>
      <c r="BM178" s="119"/>
      <c r="BN178" s="119"/>
      <c r="BO178" s="119"/>
      <c r="BP178" s="119"/>
      <c r="BQ178" s="119"/>
      <c r="BR178" s="119"/>
      <c r="BS178" s="119"/>
      <c r="BT178" s="119"/>
      <c r="BU178" s="119"/>
      <c r="BV178" s="119"/>
      <c r="BW178" s="119"/>
      <c r="BX178" s="119"/>
      <c r="BY178" s="119"/>
      <c r="BZ178" s="119"/>
      <c r="CA178" s="119"/>
    </row>
    <row r="179" spans="1:79" ht="40" thickBot="1" x14ac:dyDescent="0.25">
      <c r="A179" s="134" t="s">
        <v>0</v>
      </c>
      <c r="B179" s="135" t="s">
        <v>50</v>
      </c>
      <c r="C179" s="136" t="s">
        <v>55</v>
      </c>
      <c r="D179" s="137" t="s">
        <v>39</v>
      </c>
      <c r="E179" s="138" t="s">
        <v>40</v>
      </c>
      <c r="F179" s="138" t="s">
        <v>41</v>
      </c>
      <c r="G179" s="139" t="s">
        <v>51</v>
      </c>
      <c r="H179" s="140" t="s">
        <v>39</v>
      </c>
      <c r="I179" s="141" t="s">
        <v>40</v>
      </c>
      <c r="J179" s="141" t="s">
        <v>41</v>
      </c>
      <c r="K179" s="142" t="s">
        <v>51</v>
      </c>
      <c r="L179" s="137" t="s">
        <v>39</v>
      </c>
      <c r="M179" s="138" t="s">
        <v>40</v>
      </c>
      <c r="N179" s="138" t="s">
        <v>41</v>
      </c>
      <c r="O179" s="139" t="s">
        <v>51</v>
      </c>
      <c r="P179" s="140" t="s">
        <v>39</v>
      </c>
      <c r="Q179" s="141" t="s">
        <v>40</v>
      </c>
      <c r="R179" s="141" t="s">
        <v>41</v>
      </c>
      <c r="S179" s="142" t="s">
        <v>51</v>
      </c>
      <c r="T179" s="137" t="s">
        <v>39</v>
      </c>
      <c r="U179" s="138" t="s">
        <v>40</v>
      </c>
      <c r="V179" s="138" t="s">
        <v>41</v>
      </c>
      <c r="W179" s="139" t="s">
        <v>51</v>
      </c>
      <c r="X179" s="140" t="s">
        <v>39</v>
      </c>
      <c r="Y179" s="141" t="s">
        <v>40</v>
      </c>
      <c r="Z179" s="141" t="s">
        <v>41</v>
      </c>
      <c r="AA179" s="142" t="s">
        <v>51</v>
      </c>
      <c r="AB179" s="137" t="s">
        <v>39</v>
      </c>
      <c r="AC179" s="138" t="s">
        <v>40</v>
      </c>
      <c r="AD179" s="138" t="s">
        <v>41</v>
      </c>
      <c r="AE179" s="139" t="s">
        <v>51</v>
      </c>
      <c r="AF179" s="140" t="s">
        <v>39</v>
      </c>
      <c r="AG179" s="141" t="s">
        <v>40</v>
      </c>
      <c r="AH179" s="141" t="s">
        <v>41</v>
      </c>
      <c r="AI179" s="142" t="s">
        <v>51</v>
      </c>
      <c r="AJ179" s="137" t="s">
        <v>39</v>
      </c>
      <c r="AK179" s="138" t="s">
        <v>40</v>
      </c>
      <c r="AL179" s="138" t="s">
        <v>41</v>
      </c>
      <c r="AM179" s="139" t="s">
        <v>51</v>
      </c>
      <c r="AN179" s="140" t="s">
        <v>39</v>
      </c>
      <c r="AO179" s="141" t="s">
        <v>40</v>
      </c>
      <c r="AP179" s="141" t="s">
        <v>41</v>
      </c>
      <c r="AQ179" s="142" t="s">
        <v>51</v>
      </c>
      <c r="AR179" s="137" t="s">
        <v>39</v>
      </c>
      <c r="AS179" s="138" t="s">
        <v>40</v>
      </c>
      <c r="AT179" s="138" t="s">
        <v>41</v>
      </c>
      <c r="AU179" s="143" t="s">
        <v>51</v>
      </c>
      <c r="AV179" s="119"/>
      <c r="AW179" s="119"/>
      <c r="AX179" s="119"/>
      <c r="AY179" s="119"/>
      <c r="AZ179" s="119"/>
      <c r="BA179" s="119"/>
      <c r="BB179" s="119"/>
      <c r="BC179" s="119"/>
      <c r="BD179" s="119"/>
      <c r="BE179" s="119"/>
      <c r="BF179" s="119"/>
      <c r="BG179" s="119"/>
      <c r="BH179" s="119"/>
      <c r="BI179" s="119"/>
      <c r="BJ179" s="119"/>
      <c r="BK179" s="119"/>
      <c r="BL179" s="119"/>
      <c r="BM179" s="119"/>
      <c r="BN179" s="119"/>
      <c r="BO179" s="119"/>
      <c r="BP179" s="119"/>
      <c r="BQ179" s="119"/>
      <c r="BR179" s="119"/>
      <c r="BS179" s="119"/>
      <c r="BT179" s="119"/>
      <c r="BU179" s="119"/>
      <c r="BV179" s="119"/>
      <c r="BW179" s="119"/>
      <c r="BX179" s="119"/>
      <c r="BY179" s="119"/>
      <c r="BZ179" s="119"/>
      <c r="CA179" s="119"/>
    </row>
    <row r="180" spans="1:79" s="149" customFormat="1" ht="16" thickBot="1" x14ac:dyDescent="0.25">
      <c r="A180" s="144" t="s">
        <v>1</v>
      </c>
      <c r="B180" s="145" t="s">
        <v>52</v>
      </c>
      <c r="C180" s="146"/>
      <c r="D180" s="75">
        <f>+'2. Work Packages'!$C$3</f>
        <v>0</v>
      </c>
      <c r="E180" s="147"/>
      <c r="F180" s="76"/>
      <c r="G180" s="77">
        <f>SUM(G181:G184)</f>
        <v>0</v>
      </c>
      <c r="H180" s="93">
        <f>+'2. Work Packages'!$C$4</f>
        <v>0</v>
      </c>
      <c r="I180" s="147"/>
      <c r="J180" s="76"/>
      <c r="K180" s="77">
        <f>SUM(K181:K184)</f>
        <v>0</v>
      </c>
      <c r="L180" s="68">
        <f>+'2. Work Packages'!$C$5</f>
        <v>0</v>
      </c>
      <c r="M180" s="148"/>
      <c r="N180" s="94"/>
      <c r="O180" s="95">
        <f>SUM(O181:O184)</f>
        <v>0</v>
      </c>
      <c r="P180" s="93">
        <f>+'2. Work Packages'!$C$6</f>
        <v>0</v>
      </c>
      <c r="Q180" s="147"/>
      <c r="R180" s="76"/>
      <c r="S180" s="77">
        <f>SUM(S181:S184)</f>
        <v>0</v>
      </c>
      <c r="T180" s="68">
        <f>+'2. Work Packages'!$C$7</f>
        <v>0</v>
      </c>
      <c r="U180" s="148"/>
      <c r="V180" s="94"/>
      <c r="W180" s="95">
        <f>SUM(W181:W184)</f>
        <v>0</v>
      </c>
      <c r="X180" s="93">
        <f>+'2. Work Packages'!$C$8</f>
        <v>0</v>
      </c>
      <c r="Y180" s="147"/>
      <c r="Z180" s="76"/>
      <c r="AA180" s="77">
        <f>SUM(AA181:AA184)</f>
        <v>0</v>
      </c>
      <c r="AB180" s="68">
        <f>+'2. Work Packages'!$C$9</f>
        <v>0</v>
      </c>
      <c r="AC180" s="148"/>
      <c r="AD180" s="94"/>
      <c r="AE180" s="95">
        <f>SUM(AE181:AE184)</f>
        <v>0</v>
      </c>
      <c r="AF180" s="93">
        <f>+'2. Work Packages'!$C$10</f>
        <v>0</v>
      </c>
      <c r="AG180" s="147"/>
      <c r="AH180" s="76"/>
      <c r="AI180" s="77">
        <f>SUM(AI181:AI184)</f>
        <v>0</v>
      </c>
      <c r="AJ180" s="68">
        <f>+'2. Work Packages'!$C$11</f>
        <v>0</v>
      </c>
      <c r="AK180" s="148"/>
      <c r="AL180" s="94"/>
      <c r="AM180" s="95">
        <f>SUM(AM181:AM184)</f>
        <v>0</v>
      </c>
      <c r="AN180" s="93">
        <f>+'2. Work Packages'!$C$12</f>
        <v>0</v>
      </c>
      <c r="AO180" s="147"/>
      <c r="AP180" s="76"/>
      <c r="AQ180" s="77">
        <f>SUM(AQ181:AQ184)</f>
        <v>0</v>
      </c>
      <c r="AR180" s="68">
        <f>+D180+H180+L180+P180+T180+X180+AB180+AF180+AJ180+AN180</f>
        <v>0</v>
      </c>
      <c r="AS180" s="148"/>
      <c r="AT180" s="94"/>
      <c r="AU180" s="74">
        <f>+G180+K180+O180+S180+W180+AA180+AE180+AI180+AM180+AQ180</f>
        <v>0</v>
      </c>
      <c r="AV180" s="119"/>
      <c r="AW180" s="119"/>
      <c r="AX180" s="119"/>
      <c r="AY180" s="119"/>
      <c r="AZ180" s="119"/>
      <c r="BA180" s="119"/>
      <c r="BB180" s="119"/>
      <c r="BC180" s="119"/>
      <c r="BD180" s="119"/>
      <c r="BE180" s="119"/>
      <c r="BF180" s="119"/>
      <c r="BG180" s="119"/>
      <c r="BH180" s="119"/>
      <c r="BI180" s="119"/>
      <c r="BJ180" s="119"/>
      <c r="BK180" s="119"/>
      <c r="BL180" s="119"/>
      <c r="BM180" s="119"/>
      <c r="BN180" s="119"/>
      <c r="BO180" s="119"/>
      <c r="BP180" s="119"/>
      <c r="BQ180" s="119"/>
      <c r="BR180" s="119"/>
      <c r="BS180" s="119"/>
      <c r="BT180" s="119"/>
      <c r="BU180" s="119"/>
      <c r="BV180" s="119"/>
      <c r="BW180" s="119"/>
      <c r="BX180" s="119"/>
      <c r="BY180" s="119"/>
      <c r="BZ180" s="119"/>
      <c r="CA180" s="119"/>
    </row>
    <row r="181" spans="1:79" x14ac:dyDescent="0.2">
      <c r="A181" s="150"/>
      <c r="B181" s="151" t="s">
        <v>42</v>
      </c>
      <c r="C181" s="152">
        <f>IF(B177='1. Partner'!$A$9,83,IF(B177='1. Partner'!$A$10,83,IF(B177='1. Partner'!$A$11,61,IF(B177='1. Partner'!$A$12,81,0))))</f>
        <v>0</v>
      </c>
      <c r="D181" s="50"/>
      <c r="E181" s="51">
        <v>0</v>
      </c>
      <c r="F181" s="52">
        <f>+E181/160</f>
        <v>0</v>
      </c>
      <c r="G181" s="53">
        <f>+E181*$C181</f>
        <v>0</v>
      </c>
      <c r="H181" s="54"/>
      <c r="I181" s="51">
        <v>0</v>
      </c>
      <c r="J181" s="55">
        <f>+I181/160</f>
        <v>0</v>
      </c>
      <c r="K181" s="56">
        <f>+I181*$C181</f>
        <v>0</v>
      </c>
      <c r="L181" s="57"/>
      <c r="M181" s="58">
        <v>0</v>
      </c>
      <c r="N181" s="59">
        <f>+M181/160</f>
        <v>0</v>
      </c>
      <c r="O181" s="60">
        <f>+M181*$C181</f>
        <v>0</v>
      </c>
      <c r="P181" s="54"/>
      <c r="Q181" s="51">
        <v>0</v>
      </c>
      <c r="R181" s="55">
        <f>+Q181/160</f>
        <v>0</v>
      </c>
      <c r="S181" s="56">
        <f>+Q181*$C181</f>
        <v>0</v>
      </c>
      <c r="T181" s="57"/>
      <c r="U181" s="58">
        <v>0</v>
      </c>
      <c r="V181" s="59">
        <f>+U181/160</f>
        <v>0</v>
      </c>
      <c r="W181" s="60">
        <f>+U181*$C181</f>
        <v>0</v>
      </c>
      <c r="X181" s="54"/>
      <c r="Y181" s="51">
        <v>0</v>
      </c>
      <c r="Z181" s="55">
        <f>+Y181/160</f>
        <v>0</v>
      </c>
      <c r="AA181" s="56">
        <f>+Y181*$C181</f>
        <v>0</v>
      </c>
      <c r="AB181" s="57"/>
      <c r="AC181" s="58">
        <v>0</v>
      </c>
      <c r="AD181" s="59">
        <f>+AC181/160</f>
        <v>0</v>
      </c>
      <c r="AE181" s="60">
        <f>+AC181*$C181</f>
        <v>0</v>
      </c>
      <c r="AF181" s="54"/>
      <c r="AG181" s="51">
        <v>0</v>
      </c>
      <c r="AH181" s="55">
        <f>+AG181/160</f>
        <v>0</v>
      </c>
      <c r="AI181" s="56">
        <f>+AG181*$C181</f>
        <v>0</v>
      </c>
      <c r="AJ181" s="57"/>
      <c r="AK181" s="58">
        <v>0</v>
      </c>
      <c r="AL181" s="59">
        <f>+AK181/160</f>
        <v>0</v>
      </c>
      <c r="AM181" s="60">
        <f>+AK181*$C181</f>
        <v>0</v>
      </c>
      <c r="AN181" s="54"/>
      <c r="AO181" s="51">
        <v>0</v>
      </c>
      <c r="AP181" s="55">
        <f>+AO181/160</f>
        <v>0</v>
      </c>
      <c r="AQ181" s="56">
        <f>+AO181*$C181</f>
        <v>0</v>
      </c>
      <c r="AR181" s="57">
        <f>+D181+H181+L181+P181+T181+X181+AB181+AF181+AJ181+AN181</f>
        <v>0</v>
      </c>
      <c r="AS181" s="61">
        <f t="shared" ref="AS181:AS185" si="84">+E181+I181+M181+Q181+U181+Y181+AC181+AG181+AK181+AO181</f>
        <v>0</v>
      </c>
      <c r="AT181" s="61">
        <f t="shared" ref="AT181:AT182" si="85">+F181+J181+N181+R181+V181+Z181+AD181+AH181+AL181+AP181</f>
        <v>0</v>
      </c>
      <c r="AU181" s="62">
        <f>+G181+K181+O181+S181+W181+AA181+AE181+AI181+AM181+AQ181</f>
        <v>0</v>
      </c>
      <c r="AV181" s="119"/>
      <c r="AW181" s="119"/>
      <c r="AX181" s="119"/>
      <c r="AY181" s="119"/>
      <c r="AZ181" s="119"/>
      <c r="BA181" s="119"/>
      <c r="BB181" s="119"/>
      <c r="BC181" s="119"/>
      <c r="BD181" s="119"/>
      <c r="BE181" s="119"/>
      <c r="BF181" s="119"/>
      <c r="BG181" s="119"/>
      <c r="BH181" s="119"/>
      <c r="BI181" s="119"/>
      <c r="BJ181" s="119"/>
      <c r="BK181" s="119"/>
      <c r="BL181" s="119"/>
      <c r="BM181" s="119"/>
      <c r="BN181" s="119"/>
      <c r="BO181" s="119"/>
      <c r="BP181" s="119"/>
      <c r="BQ181" s="119"/>
      <c r="BR181" s="119"/>
      <c r="BS181" s="119"/>
      <c r="BT181" s="119"/>
      <c r="BU181" s="119"/>
      <c r="BV181" s="119"/>
      <c r="BW181" s="119"/>
      <c r="BX181" s="119"/>
      <c r="BY181" s="119"/>
      <c r="BZ181" s="119"/>
      <c r="CA181" s="119"/>
    </row>
    <row r="182" spans="1:79" x14ac:dyDescent="0.2">
      <c r="A182" s="150"/>
      <c r="B182" s="151" t="s">
        <v>43</v>
      </c>
      <c r="C182" s="152">
        <f>IF(B177='1. Partner'!$A$9, 47,IF(B177='1. Partner'!$A$10,47,IF(B177='1. Partner'!$A$11,36,IF(B177='1. Partner'!$A$12,53,0))))</f>
        <v>0</v>
      </c>
      <c r="D182" s="50"/>
      <c r="E182" s="51">
        <v>0</v>
      </c>
      <c r="F182" s="52">
        <f>+E182/160</f>
        <v>0</v>
      </c>
      <c r="G182" s="53">
        <f>+E182*$C182</f>
        <v>0</v>
      </c>
      <c r="H182" s="54"/>
      <c r="I182" s="51">
        <v>0</v>
      </c>
      <c r="J182" s="55">
        <f>+I182/160</f>
        <v>0</v>
      </c>
      <c r="K182" s="56">
        <f>+I182*$C182</f>
        <v>0</v>
      </c>
      <c r="L182" s="50"/>
      <c r="M182" s="51">
        <v>0</v>
      </c>
      <c r="N182" s="52">
        <f>+M182/160</f>
        <v>0</v>
      </c>
      <c r="O182" s="53">
        <f>+M182*$C182</f>
        <v>0</v>
      </c>
      <c r="P182" s="54"/>
      <c r="Q182" s="51">
        <v>0</v>
      </c>
      <c r="R182" s="55">
        <f>+Q182/160</f>
        <v>0</v>
      </c>
      <c r="S182" s="56">
        <f>+Q182*$C182</f>
        <v>0</v>
      </c>
      <c r="T182" s="50"/>
      <c r="U182" s="51">
        <v>0</v>
      </c>
      <c r="V182" s="52">
        <f>+U182/160</f>
        <v>0</v>
      </c>
      <c r="W182" s="53">
        <f>+U182*$C182</f>
        <v>0</v>
      </c>
      <c r="X182" s="54"/>
      <c r="Y182" s="51">
        <v>0</v>
      </c>
      <c r="Z182" s="55">
        <f>+Y182/160</f>
        <v>0</v>
      </c>
      <c r="AA182" s="56">
        <f>+Y182*$C182</f>
        <v>0</v>
      </c>
      <c r="AB182" s="50"/>
      <c r="AC182" s="51">
        <v>0</v>
      </c>
      <c r="AD182" s="52">
        <f>+AC182/160</f>
        <v>0</v>
      </c>
      <c r="AE182" s="53">
        <f>+AC182*$C182</f>
        <v>0</v>
      </c>
      <c r="AF182" s="54"/>
      <c r="AG182" s="51">
        <v>0</v>
      </c>
      <c r="AH182" s="55">
        <f>+AG182/160</f>
        <v>0</v>
      </c>
      <c r="AI182" s="56">
        <f>+AG182*$C182</f>
        <v>0</v>
      </c>
      <c r="AJ182" s="50"/>
      <c r="AK182" s="51">
        <v>0</v>
      </c>
      <c r="AL182" s="52">
        <f>+AK182/160</f>
        <v>0</v>
      </c>
      <c r="AM182" s="53">
        <f>+AK182*$C182</f>
        <v>0</v>
      </c>
      <c r="AN182" s="54"/>
      <c r="AO182" s="51">
        <v>0</v>
      </c>
      <c r="AP182" s="55">
        <f>+AO182/160</f>
        <v>0</v>
      </c>
      <c r="AQ182" s="56">
        <f>+AO182*$C182</f>
        <v>0</v>
      </c>
      <c r="AR182" s="50">
        <f t="shared" ref="AR182" si="86">+D182+H182+L182+P182+T182+X182+AB182+AF182+AJ182+AN182</f>
        <v>0</v>
      </c>
      <c r="AS182" s="63">
        <f t="shared" si="84"/>
        <v>0</v>
      </c>
      <c r="AT182" s="63">
        <f t="shared" si="85"/>
        <v>0</v>
      </c>
      <c r="AU182" s="64">
        <f>+G182+K182+O182+S182+W182+AA182+AE182+AI182+AM182+AQ182</f>
        <v>0</v>
      </c>
      <c r="AV182" s="119"/>
      <c r="AW182" s="119"/>
      <c r="AX182" s="119"/>
      <c r="AY182" s="119"/>
      <c r="AZ182" s="119"/>
      <c r="BA182" s="119"/>
      <c r="BB182" s="119"/>
      <c r="BC182" s="119"/>
      <c r="BD182" s="119"/>
      <c r="BE182" s="119"/>
      <c r="BF182" s="119"/>
      <c r="BG182" s="119"/>
      <c r="BH182" s="119"/>
      <c r="BI182" s="119"/>
      <c r="BJ182" s="119"/>
      <c r="BK182" s="119"/>
      <c r="BL182" s="119"/>
      <c r="BM182" s="119"/>
      <c r="BN182" s="119"/>
      <c r="BO182" s="119"/>
      <c r="BP182" s="119"/>
      <c r="BQ182" s="119"/>
      <c r="BR182" s="119"/>
      <c r="BS182" s="119"/>
      <c r="BT182" s="119"/>
      <c r="BU182" s="119"/>
      <c r="BV182" s="119"/>
      <c r="BW182" s="119"/>
      <c r="BX182" s="119"/>
      <c r="BY182" s="119"/>
      <c r="BZ182" s="119"/>
      <c r="CA182" s="119"/>
    </row>
    <row r="183" spans="1:79" x14ac:dyDescent="0.2">
      <c r="A183" s="150"/>
      <c r="B183" s="151" t="s">
        <v>44</v>
      </c>
      <c r="C183" s="152">
        <f>IF(B177='1. Partner'!$A$9, 30,IF(B177='1. Partner'!$A$10,30,IF(B177='1. Partner'!$A$11,32,IF(B177='1. Partner'!$A$12,34,0))))</f>
        <v>0</v>
      </c>
      <c r="D183" s="50"/>
      <c r="E183" s="51">
        <v>0</v>
      </c>
      <c r="F183" s="52">
        <f>+E183/160</f>
        <v>0</v>
      </c>
      <c r="G183" s="53">
        <f>+E183*$C183</f>
        <v>0</v>
      </c>
      <c r="H183" s="54"/>
      <c r="I183" s="51">
        <v>0</v>
      </c>
      <c r="J183" s="55">
        <f>+I183/160</f>
        <v>0</v>
      </c>
      <c r="K183" s="56">
        <f>+I183*$C183</f>
        <v>0</v>
      </c>
      <c r="L183" s="50"/>
      <c r="M183" s="51">
        <v>0</v>
      </c>
      <c r="N183" s="52">
        <f>+M183/160</f>
        <v>0</v>
      </c>
      <c r="O183" s="53">
        <f>+M183*$C183</f>
        <v>0</v>
      </c>
      <c r="P183" s="54"/>
      <c r="Q183" s="51">
        <v>0</v>
      </c>
      <c r="R183" s="55">
        <f>+Q183/160</f>
        <v>0</v>
      </c>
      <c r="S183" s="56">
        <f>+Q183*$C183</f>
        <v>0</v>
      </c>
      <c r="T183" s="50"/>
      <c r="U183" s="51">
        <v>0</v>
      </c>
      <c r="V183" s="52">
        <f>+U183/160</f>
        <v>0</v>
      </c>
      <c r="W183" s="53">
        <f>+U183*$C183</f>
        <v>0</v>
      </c>
      <c r="X183" s="54"/>
      <c r="Y183" s="51">
        <v>0</v>
      </c>
      <c r="Z183" s="55">
        <f>+Y183/160</f>
        <v>0</v>
      </c>
      <c r="AA183" s="56">
        <f>+Y183*$C183</f>
        <v>0</v>
      </c>
      <c r="AB183" s="50"/>
      <c r="AC183" s="51">
        <v>0</v>
      </c>
      <c r="AD183" s="52">
        <f>+AC183/160</f>
        <v>0</v>
      </c>
      <c r="AE183" s="53">
        <f>+AC183*$C183</f>
        <v>0</v>
      </c>
      <c r="AF183" s="54"/>
      <c r="AG183" s="51">
        <v>0</v>
      </c>
      <c r="AH183" s="55">
        <f>+AG183/160</f>
        <v>0</v>
      </c>
      <c r="AI183" s="56">
        <f>+AG183*$C183</f>
        <v>0</v>
      </c>
      <c r="AJ183" s="50"/>
      <c r="AK183" s="51">
        <v>0</v>
      </c>
      <c r="AL183" s="52">
        <f>+AK183/160</f>
        <v>0</v>
      </c>
      <c r="AM183" s="53">
        <f>+AK183*$C183</f>
        <v>0</v>
      </c>
      <c r="AN183" s="54"/>
      <c r="AO183" s="51">
        <v>0</v>
      </c>
      <c r="AP183" s="55">
        <f>+AO183/160</f>
        <v>0</v>
      </c>
      <c r="AQ183" s="56">
        <f>+AO183*$C183</f>
        <v>0</v>
      </c>
      <c r="AR183" s="50">
        <f>+D183+H183+L183+P183+T183+X183+AB183+AF183+AJ183+AN183</f>
        <v>0</v>
      </c>
      <c r="AS183" s="63">
        <f t="shared" si="84"/>
        <v>0</v>
      </c>
      <c r="AT183" s="63">
        <f>+F183+J183+N183+R183+V183+Z183+AD183+AH183+AL183+AP183</f>
        <v>0</v>
      </c>
      <c r="AU183" s="64">
        <f>+G183+K183+O183+S183+W183+AA183+AE183+AI183+AM183+AQ183</f>
        <v>0</v>
      </c>
      <c r="AV183" s="119"/>
      <c r="AW183" s="119"/>
      <c r="AX183" s="119"/>
      <c r="AY183" s="119"/>
      <c r="AZ183" s="119"/>
      <c r="BA183" s="119"/>
      <c r="BB183" s="119"/>
      <c r="BC183" s="119"/>
      <c r="BD183" s="119"/>
      <c r="BE183" s="119"/>
      <c r="BF183" s="119"/>
      <c r="BG183" s="119"/>
      <c r="BH183" s="119"/>
      <c r="BI183" s="119"/>
      <c r="BJ183" s="119"/>
      <c r="BK183" s="119"/>
      <c r="BL183" s="119"/>
      <c r="BM183" s="119"/>
      <c r="BN183" s="119"/>
      <c r="BO183" s="119"/>
      <c r="BP183" s="119"/>
      <c r="BQ183" s="119"/>
      <c r="BR183" s="119"/>
      <c r="BS183" s="119"/>
      <c r="BT183" s="119"/>
      <c r="BU183" s="119"/>
      <c r="BV183" s="119"/>
      <c r="BW183" s="119"/>
      <c r="BX183" s="119"/>
      <c r="BY183" s="119"/>
      <c r="BZ183" s="119"/>
      <c r="CA183" s="119"/>
    </row>
    <row r="184" spans="1:79" ht="16" thickBot="1" x14ac:dyDescent="0.25">
      <c r="A184" s="153"/>
      <c r="B184" s="154" t="s">
        <v>85</v>
      </c>
      <c r="C184" s="155">
        <f>IF(B177='1. Partner'!$A$9, 19.45,IF(B177='1. Partner'!$A$10,0,IF(B177='1. Partner'!$A$11,0,IF(B177='1. Partner'!$A$12,0,0))))</f>
        <v>0</v>
      </c>
      <c r="D184" s="65"/>
      <c r="E184" s="66">
        <v>0</v>
      </c>
      <c r="F184" s="52">
        <f>+E184/160</f>
        <v>0</v>
      </c>
      <c r="G184" s="53">
        <f>+E184*$C184</f>
        <v>0</v>
      </c>
      <c r="H184" s="67"/>
      <c r="I184" s="66">
        <v>0</v>
      </c>
      <c r="J184" s="55">
        <f>+I184/160</f>
        <v>0</v>
      </c>
      <c r="K184" s="56">
        <f>+I184*$C184</f>
        <v>0</v>
      </c>
      <c r="L184" s="65"/>
      <c r="M184" s="66">
        <v>0</v>
      </c>
      <c r="N184" s="52">
        <f>+M184/160</f>
        <v>0</v>
      </c>
      <c r="O184" s="53">
        <f>+M184*$C184</f>
        <v>0</v>
      </c>
      <c r="P184" s="67"/>
      <c r="Q184" s="66">
        <v>0</v>
      </c>
      <c r="R184" s="55">
        <f>+Q184/160</f>
        <v>0</v>
      </c>
      <c r="S184" s="56">
        <f>+Q184*$C184</f>
        <v>0</v>
      </c>
      <c r="T184" s="65"/>
      <c r="U184" s="66">
        <v>0</v>
      </c>
      <c r="V184" s="52">
        <f>+U184/160</f>
        <v>0</v>
      </c>
      <c r="W184" s="53">
        <f>+U184*$C184</f>
        <v>0</v>
      </c>
      <c r="X184" s="67"/>
      <c r="Y184" s="66">
        <v>0</v>
      </c>
      <c r="Z184" s="55">
        <f>+Y184/160</f>
        <v>0</v>
      </c>
      <c r="AA184" s="56">
        <f>+Y184*$C184</f>
        <v>0</v>
      </c>
      <c r="AB184" s="65"/>
      <c r="AC184" s="66">
        <v>0</v>
      </c>
      <c r="AD184" s="52">
        <f>+AC184/160</f>
        <v>0</v>
      </c>
      <c r="AE184" s="53">
        <f>+AC184*$C184</f>
        <v>0</v>
      </c>
      <c r="AF184" s="67"/>
      <c r="AG184" s="66">
        <v>0</v>
      </c>
      <c r="AH184" s="55">
        <f>+AG184/160</f>
        <v>0</v>
      </c>
      <c r="AI184" s="56">
        <f>+AG184*$C184</f>
        <v>0</v>
      </c>
      <c r="AJ184" s="65"/>
      <c r="AK184" s="66">
        <v>0</v>
      </c>
      <c r="AL184" s="52">
        <f>+AK184/160</f>
        <v>0</v>
      </c>
      <c r="AM184" s="53">
        <f>+AK184*$C184</f>
        <v>0</v>
      </c>
      <c r="AN184" s="67"/>
      <c r="AO184" s="66">
        <v>0</v>
      </c>
      <c r="AP184" s="55">
        <f>+AO184/160</f>
        <v>0</v>
      </c>
      <c r="AQ184" s="56">
        <f>+AO184*$C184</f>
        <v>0</v>
      </c>
      <c r="AR184" s="50">
        <f>+D184+H184+L184+P184+T184+X184+AB184+AF184+AJ184+AN184</f>
        <v>0</v>
      </c>
      <c r="AS184" s="63">
        <f t="shared" si="84"/>
        <v>0</v>
      </c>
      <c r="AT184" s="63">
        <f>+F184+J184+N184+R184+V184+Z184+AD184+AH184+AL184+AP184</f>
        <v>0</v>
      </c>
      <c r="AU184" s="64">
        <f>+G184+K184+O184+S184+W184+AA184+AE184+AI184+AM184+AQ184</f>
        <v>0</v>
      </c>
      <c r="AV184" s="119"/>
      <c r="AW184" s="119"/>
      <c r="AX184" s="119"/>
      <c r="AY184" s="119"/>
      <c r="AZ184" s="119"/>
      <c r="BA184" s="119"/>
      <c r="BB184" s="119"/>
      <c r="BC184" s="119"/>
      <c r="BD184" s="119"/>
      <c r="BE184" s="119"/>
      <c r="BF184" s="119"/>
      <c r="BG184" s="119"/>
      <c r="BH184" s="119"/>
      <c r="BI184" s="119"/>
      <c r="BJ184" s="119"/>
      <c r="BK184" s="119"/>
      <c r="BL184" s="119"/>
      <c r="BM184" s="119"/>
      <c r="BN184" s="119"/>
      <c r="BO184" s="119"/>
      <c r="BP184" s="119"/>
      <c r="BQ184" s="119"/>
      <c r="BR184" s="119"/>
      <c r="BS184" s="119"/>
      <c r="BT184" s="119"/>
      <c r="BU184" s="119"/>
      <c r="BV184" s="119"/>
      <c r="BW184" s="119"/>
      <c r="BX184" s="119"/>
      <c r="BY184" s="119"/>
      <c r="BZ184" s="119"/>
      <c r="CA184" s="119"/>
    </row>
    <row r="185" spans="1:79" s="149" customFormat="1" ht="30.75" customHeight="1" thickBot="1" x14ac:dyDescent="0.25">
      <c r="A185" s="156" t="s">
        <v>61</v>
      </c>
      <c r="B185" s="157" t="s">
        <v>54</v>
      </c>
      <c r="C185" s="158"/>
      <c r="D185" s="68">
        <f>+D180</f>
        <v>0</v>
      </c>
      <c r="E185" s="69"/>
      <c r="F185" s="70">
        <v>0</v>
      </c>
      <c r="G185" s="71">
        <v>0</v>
      </c>
      <c r="H185" s="68">
        <f>+H180</f>
        <v>0</v>
      </c>
      <c r="I185" s="69"/>
      <c r="J185" s="70">
        <v>0</v>
      </c>
      <c r="K185" s="71">
        <v>0</v>
      </c>
      <c r="L185" s="72">
        <f>+L180</f>
        <v>0</v>
      </c>
      <c r="M185" s="69"/>
      <c r="N185" s="70">
        <v>0</v>
      </c>
      <c r="O185" s="73">
        <v>0</v>
      </c>
      <c r="P185" s="68">
        <f>+P180</f>
        <v>0</v>
      </c>
      <c r="Q185" s="69"/>
      <c r="R185" s="70">
        <v>0</v>
      </c>
      <c r="S185" s="73">
        <v>0</v>
      </c>
      <c r="T185" s="68">
        <f>+T180</f>
        <v>0</v>
      </c>
      <c r="U185" s="69"/>
      <c r="V185" s="70">
        <v>0</v>
      </c>
      <c r="W185" s="71">
        <v>0</v>
      </c>
      <c r="X185" s="68">
        <f>+X180</f>
        <v>0</v>
      </c>
      <c r="Y185" s="69"/>
      <c r="Z185" s="70">
        <v>0</v>
      </c>
      <c r="AA185" s="73">
        <v>0</v>
      </c>
      <c r="AB185" s="68">
        <f>+AB180</f>
        <v>0</v>
      </c>
      <c r="AC185" s="69"/>
      <c r="AD185" s="70">
        <v>0</v>
      </c>
      <c r="AE185" s="71">
        <v>0</v>
      </c>
      <c r="AF185" s="68">
        <f>+AF180</f>
        <v>0</v>
      </c>
      <c r="AG185" s="69"/>
      <c r="AH185" s="70">
        <v>0</v>
      </c>
      <c r="AI185" s="73">
        <v>0</v>
      </c>
      <c r="AJ185" s="68">
        <f>+AJ180</f>
        <v>0</v>
      </c>
      <c r="AK185" s="69"/>
      <c r="AL185" s="70">
        <v>0</v>
      </c>
      <c r="AM185" s="71">
        <v>0</v>
      </c>
      <c r="AN185" s="68">
        <f>+AN180</f>
        <v>0</v>
      </c>
      <c r="AO185" s="69"/>
      <c r="AP185" s="70">
        <v>0</v>
      </c>
      <c r="AQ185" s="73">
        <v>0</v>
      </c>
      <c r="AR185" s="68">
        <f>+D185+H185+L185+P185+T185+X185+AB185+AF185+AJ185+AN185</f>
        <v>0</v>
      </c>
      <c r="AS185" s="69">
        <f t="shared" si="84"/>
        <v>0</v>
      </c>
      <c r="AT185" s="69">
        <f t="shared" ref="AT185" si="87">+F185+J185+N185+R185+V185+Z185+AD185+AH185+AL185+AP185</f>
        <v>0</v>
      </c>
      <c r="AU185" s="74">
        <f t="shared" ref="AU185" si="88">+G185+K185+O185+S185+W185+AA185+AE185+AI185+AM185+AQ185</f>
        <v>0</v>
      </c>
      <c r="AV185" s="119"/>
      <c r="AW185" s="119"/>
      <c r="AX185" s="119"/>
      <c r="AY185" s="119"/>
      <c r="AZ185" s="119"/>
      <c r="BA185" s="119"/>
      <c r="BB185" s="119"/>
      <c r="BC185" s="119"/>
      <c r="BD185" s="119"/>
      <c r="BE185" s="119"/>
      <c r="BF185" s="119"/>
      <c r="BG185" s="119"/>
      <c r="BH185" s="119"/>
      <c r="BI185" s="119"/>
      <c r="BJ185" s="119"/>
      <c r="BK185" s="119"/>
      <c r="BL185" s="119"/>
      <c r="BM185" s="119"/>
      <c r="BN185" s="119"/>
      <c r="BO185" s="119"/>
      <c r="BP185" s="119"/>
      <c r="BQ185" s="119"/>
      <c r="BR185" s="119"/>
      <c r="BS185" s="119"/>
      <c r="BT185" s="119"/>
      <c r="BU185" s="119"/>
      <c r="BV185" s="119"/>
      <c r="BW185" s="119"/>
      <c r="BX185" s="119"/>
      <c r="BY185" s="119"/>
      <c r="BZ185" s="119"/>
      <c r="CA185" s="119"/>
    </row>
    <row r="186" spans="1:79" s="149" customFormat="1" ht="30" customHeight="1" x14ac:dyDescent="0.2">
      <c r="A186" s="144" t="s">
        <v>3</v>
      </c>
      <c r="B186" s="145" t="s">
        <v>53</v>
      </c>
      <c r="C186" s="159"/>
      <c r="D186" s="75">
        <f>+D180</f>
        <v>0</v>
      </c>
      <c r="E186" s="147"/>
      <c r="F186" s="76"/>
      <c r="G186" s="77">
        <f>+G187+G188</f>
        <v>0</v>
      </c>
      <c r="H186" s="160">
        <f>+H180</f>
        <v>0</v>
      </c>
      <c r="I186" s="147"/>
      <c r="J186" s="76"/>
      <c r="K186" s="78">
        <f>+K187+K188</f>
        <v>0</v>
      </c>
      <c r="L186" s="75">
        <f>+L180</f>
        <v>0</v>
      </c>
      <c r="M186" s="147"/>
      <c r="N186" s="76"/>
      <c r="O186" s="77">
        <f>+O187+O188</f>
        <v>0</v>
      </c>
      <c r="P186" s="160">
        <f>+P180</f>
        <v>0</v>
      </c>
      <c r="Q186" s="147"/>
      <c r="R186" s="76"/>
      <c r="S186" s="78">
        <f>+S187+S188</f>
        <v>0</v>
      </c>
      <c r="T186" s="75">
        <f>+T180</f>
        <v>0</v>
      </c>
      <c r="U186" s="147"/>
      <c r="V186" s="76"/>
      <c r="W186" s="77">
        <f>+W187+W188</f>
        <v>0</v>
      </c>
      <c r="X186" s="160">
        <f>+X180</f>
        <v>0</v>
      </c>
      <c r="Y186" s="147"/>
      <c r="Z186" s="76"/>
      <c r="AA186" s="78">
        <f>+AA187+AA188</f>
        <v>0</v>
      </c>
      <c r="AB186" s="75">
        <f>+AB180</f>
        <v>0</v>
      </c>
      <c r="AC186" s="147"/>
      <c r="AD186" s="76"/>
      <c r="AE186" s="77">
        <f>+AE187+AE188</f>
        <v>0</v>
      </c>
      <c r="AF186" s="160">
        <f>+AF180</f>
        <v>0</v>
      </c>
      <c r="AG186" s="147"/>
      <c r="AH186" s="76"/>
      <c r="AI186" s="78">
        <f>+AI187+AI188</f>
        <v>0</v>
      </c>
      <c r="AJ186" s="75">
        <f>+AJ180</f>
        <v>0</v>
      </c>
      <c r="AK186" s="147"/>
      <c r="AL186" s="76"/>
      <c r="AM186" s="77">
        <f>+AM187+AM188</f>
        <v>0</v>
      </c>
      <c r="AN186" s="160">
        <f>+AN180</f>
        <v>0</v>
      </c>
      <c r="AO186" s="147"/>
      <c r="AP186" s="76"/>
      <c r="AQ186" s="78">
        <f>+AQ187+AQ188</f>
        <v>0</v>
      </c>
      <c r="AR186" s="161">
        <f>+AR180</f>
        <v>0</v>
      </c>
      <c r="AS186" s="76"/>
      <c r="AT186" s="76"/>
      <c r="AU186" s="78">
        <f>+AU187+AU188</f>
        <v>0</v>
      </c>
      <c r="AV186" s="119"/>
      <c r="AW186" s="119"/>
      <c r="AX186" s="119"/>
      <c r="AY186" s="119"/>
      <c r="AZ186" s="119"/>
      <c r="BA186" s="119"/>
      <c r="BB186" s="119"/>
      <c r="BC186" s="119"/>
      <c r="BD186" s="119"/>
      <c r="BE186" s="119"/>
      <c r="BF186" s="119"/>
      <c r="BG186" s="119"/>
      <c r="BH186" s="119"/>
      <c r="BI186" s="119"/>
      <c r="BJ186" s="119"/>
      <c r="BK186" s="119"/>
      <c r="BL186" s="119"/>
      <c r="BM186" s="119"/>
      <c r="BN186" s="119"/>
      <c r="BO186" s="119"/>
      <c r="BP186" s="119"/>
      <c r="BQ186" s="119"/>
      <c r="BR186" s="119"/>
      <c r="BS186" s="119"/>
      <c r="BT186" s="119"/>
      <c r="BU186" s="119"/>
      <c r="BV186" s="119"/>
      <c r="BW186" s="119"/>
      <c r="BX186" s="119"/>
      <c r="BY186" s="119"/>
      <c r="BZ186" s="119"/>
      <c r="CA186" s="119"/>
    </row>
    <row r="187" spans="1:79" x14ac:dyDescent="0.2">
      <c r="A187" s="150"/>
      <c r="B187" s="151" t="s">
        <v>84</v>
      </c>
      <c r="C187" s="152">
        <f>IF(B177='1. Partner'!$A$9, 34.6,IF(B177='1. Partner'!$A$10,0,IF(B177='1. Partner'!$A$11,0,0)))</f>
        <v>0</v>
      </c>
      <c r="D187" s="50"/>
      <c r="E187" s="51">
        <v>0</v>
      </c>
      <c r="F187" s="52">
        <f>+E187/160</f>
        <v>0</v>
      </c>
      <c r="G187" s="53">
        <f>+E187*$C187</f>
        <v>0</v>
      </c>
      <c r="H187" s="54"/>
      <c r="I187" s="51">
        <v>0</v>
      </c>
      <c r="J187" s="55">
        <f>+I187/160</f>
        <v>0</v>
      </c>
      <c r="K187" s="56">
        <f>+I187*$C187</f>
        <v>0</v>
      </c>
      <c r="L187" s="50"/>
      <c r="M187" s="51">
        <v>0</v>
      </c>
      <c r="N187" s="52">
        <f>+M187/160</f>
        <v>0</v>
      </c>
      <c r="O187" s="53">
        <f>+M187*$C187</f>
        <v>0</v>
      </c>
      <c r="P187" s="54"/>
      <c r="Q187" s="51">
        <v>0</v>
      </c>
      <c r="R187" s="55">
        <f>+Q187/160</f>
        <v>0</v>
      </c>
      <c r="S187" s="56">
        <f>+Q187*$C187</f>
        <v>0</v>
      </c>
      <c r="T187" s="50"/>
      <c r="U187" s="51">
        <v>0</v>
      </c>
      <c r="V187" s="52">
        <f>+U187/160</f>
        <v>0</v>
      </c>
      <c r="W187" s="53">
        <f>+U187*$C187</f>
        <v>0</v>
      </c>
      <c r="X187" s="54"/>
      <c r="Y187" s="51">
        <v>0</v>
      </c>
      <c r="Z187" s="55">
        <f>+Y187/160</f>
        <v>0</v>
      </c>
      <c r="AA187" s="56">
        <f>+Y187*$C187</f>
        <v>0</v>
      </c>
      <c r="AB187" s="50"/>
      <c r="AC187" s="51">
        <v>0</v>
      </c>
      <c r="AD187" s="52">
        <f>+AC187/160</f>
        <v>0</v>
      </c>
      <c r="AE187" s="53">
        <f>+AC187*$C187</f>
        <v>0</v>
      </c>
      <c r="AF187" s="54"/>
      <c r="AG187" s="51">
        <v>0</v>
      </c>
      <c r="AH187" s="55">
        <f>+AG187/160</f>
        <v>0</v>
      </c>
      <c r="AI187" s="56">
        <f>+AG187*$C187</f>
        <v>0</v>
      </c>
      <c r="AJ187" s="50"/>
      <c r="AK187" s="51">
        <v>0</v>
      </c>
      <c r="AL187" s="52">
        <f>+AK187/160</f>
        <v>0</v>
      </c>
      <c r="AM187" s="53">
        <f>+AK187*$C187</f>
        <v>0</v>
      </c>
      <c r="AN187" s="54"/>
      <c r="AO187" s="51">
        <v>0</v>
      </c>
      <c r="AP187" s="55">
        <f>+AO187/160</f>
        <v>0</v>
      </c>
      <c r="AQ187" s="56">
        <f>+AO187*$C187</f>
        <v>0</v>
      </c>
      <c r="AR187" s="50">
        <f>+D187+H187+L187+P187+T187+X187+AB187+AF187+AJ187+AN187</f>
        <v>0</v>
      </c>
      <c r="AS187" s="63">
        <f t="shared" ref="AS187:AS188" si="89">+E187+I187+M187+Q187+U187+Y187+AC187+AG187+AK187+AO187</f>
        <v>0</v>
      </c>
      <c r="AT187" s="63">
        <f t="shared" ref="AT187:AT188" si="90">+F187+J187+N187+R187+V187+Z187+AD187+AH187+AL187+AP187</f>
        <v>0</v>
      </c>
      <c r="AU187" s="64">
        <f t="shared" ref="AU187:AU188" si="91">+G187+K187+O187+S187+W187+AA187+AE187+AI187+AM187+AQ187</f>
        <v>0</v>
      </c>
      <c r="AV187" s="119"/>
      <c r="AW187" s="119"/>
      <c r="AX187" s="119"/>
      <c r="AY187" s="119"/>
      <c r="AZ187" s="119"/>
      <c r="BA187" s="119"/>
      <c r="BB187" s="119"/>
      <c r="BC187" s="119"/>
      <c r="BD187" s="119"/>
      <c r="BE187" s="119"/>
      <c r="BF187" s="119"/>
      <c r="BG187" s="119"/>
      <c r="BH187" s="119"/>
      <c r="BI187" s="119"/>
      <c r="BJ187" s="119"/>
      <c r="BK187" s="119"/>
      <c r="BL187" s="119"/>
      <c r="BM187" s="119"/>
      <c r="BN187" s="119"/>
      <c r="BO187" s="119"/>
      <c r="BP187" s="119"/>
      <c r="BQ187" s="119"/>
      <c r="BR187" s="119"/>
      <c r="BS187" s="119"/>
      <c r="BT187" s="119"/>
      <c r="BU187" s="119"/>
      <c r="BV187" s="119"/>
      <c r="BW187" s="119"/>
      <c r="BX187" s="119"/>
      <c r="BY187" s="119"/>
      <c r="BZ187" s="119"/>
      <c r="CA187" s="119"/>
    </row>
    <row r="188" spans="1:79" ht="16" thickBot="1" x14ac:dyDescent="0.25">
      <c r="A188" s="162"/>
      <c r="B188" s="163" t="s">
        <v>83</v>
      </c>
      <c r="C188" s="164">
        <f>IF(B177='1. Partner'!$A$9, 19.45,IF(B177='1. Partner'!$A$10,0,IF(B177='1. Partner'!$A$11,0,0)))</f>
        <v>0</v>
      </c>
      <c r="D188" s="79"/>
      <c r="E188" s="80">
        <v>0</v>
      </c>
      <c r="F188" s="81">
        <f>+E188/160</f>
        <v>0</v>
      </c>
      <c r="G188" s="82">
        <f>+E188*$C188</f>
        <v>0</v>
      </c>
      <c r="H188" s="83"/>
      <c r="I188" s="80">
        <v>0</v>
      </c>
      <c r="J188" s="84">
        <f>+I188/160</f>
        <v>0</v>
      </c>
      <c r="K188" s="85">
        <f>+I188*$C188</f>
        <v>0</v>
      </c>
      <c r="L188" s="79"/>
      <c r="M188" s="80">
        <v>0</v>
      </c>
      <c r="N188" s="81">
        <f>+M188/160</f>
        <v>0</v>
      </c>
      <c r="O188" s="82">
        <f>+M188*$C188</f>
        <v>0</v>
      </c>
      <c r="P188" s="83"/>
      <c r="Q188" s="80">
        <v>0</v>
      </c>
      <c r="R188" s="84">
        <f>+Q188/160</f>
        <v>0</v>
      </c>
      <c r="S188" s="85">
        <f>+Q188*$C188</f>
        <v>0</v>
      </c>
      <c r="T188" s="79"/>
      <c r="U188" s="80">
        <v>0</v>
      </c>
      <c r="V188" s="81">
        <f>+U188/160</f>
        <v>0</v>
      </c>
      <c r="W188" s="82">
        <f>+U188*$C188</f>
        <v>0</v>
      </c>
      <c r="X188" s="83"/>
      <c r="Y188" s="80">
        <v>0</v>
      </c>
      <c r="Z188" s="84">
        <f>+Y188/160</f>
        <v>0</v>
      </c>
      <c r="AA188" s="85">
        <f>+Y188*$C188</f>
        <v>0</v>
      </c>
      <c r="AB188" s="79"/>
      <c r="AC188" s="80">
        <v>0</v>
      </c>
      <c r="AD188" s="81">
        <f>+AC188/160</f>
        <v>0</v>
      </c>
      <c r="AE188" s="82">
        <f>+AC188*$C188</f>
        <v>0</v>
      </c>
      <c r="AF188" s="83"/>
      <c r="AG188" s="80">
        <v>0</v>
      </c>
      <c r="AH188" s="84">
        <f>+AG188/160</f>
        <v>0</v>
      </c>
      <c r="AI188" s="85">
        <f>+AG188*$C188</f>
        <v>0</v>
      </c>
      <c r="AJ188" s="79"/>
      <c r="AK188" s="80">
        <v>0</v>
      </c>
      <c r="AL188" s="81">
        <f>+AK188/160</f>
        <v>0</v>
      </c>
      <c r="AM188" s="82">
        <f>+AK188*$C188</f>
        <v>0</v>
      </c>
      <c r="AN188" s="83"/>
      <c r="AO188" s="80">
        <v>0</v>
      </c>
      <c r="AP188" s="84">
        <f>+AO188/160</f>
        <v>0</v>
      </c>
      <c r="AQ188" s="85">
        <f>+AO188*$C188</f>
        <v>0</v>
      </c>
      <c r="AR188" s="79">
        <f>+D188+H188+L188+P188+T188+X188+AB188+AF188+AJ188+AN188</f>
        <v>0</v>
      </c>
      <c r="AS188" s="86">
        <f t="shared" si="89"/>
        <v>0</v>
      </c>
      <c r="AT188" s="86">
        <f t="shared" si="90"/>
        <v>0</v>
      </c>
      <c r="AU188" s="87">
        <f t="shared" si="91"/>
        <v>0</v>
      </c>
      <c r="AV188" s="119"/>
      <c r="AW188" s="119"/>
      <c r="AX188" s="119"/>
      <c r="AY188" s="119"/>
      <c r="AZ188" s="119"/>
      <c r="BA188" s="119"/>
      <c r="BB188" s="119"/>
      <c r="BC188" s="119"/>
      <c r="BD188" s="119"/>
      <c r="BE188" s="119"/>
      <c r="BF188" s="119"/>
      <c r="BG188" s="119"/>
      <c r="BH188" s="119"/>
      <c r="BI188" s="119"/>
      <c r="BJ188" s="119"/>
      <c r="BK188" s="119"/>
      <c r="BL188" s="119"/>
      <c r="BM188" s="119"/>
      <c r="BN188" s="119"/>
      <c r="BO188" s="119"/>
      <c r="BP188" s="119"/>
      <c r="BQ188" s="119"/>
      <c r="BR188" s="119"/>
      <c r="BS188" s="119"/>
      <c r="BT188" s="119"/>
      <c r="BU188" s="119"/>
      <c r="BV188" s="119"/>
      <c r="BW188" s="119"/>
      <c r="BX188" s="119"/>
      <c r="BY188" s="119"/>
      <c r="BZ188" s="119"/>
      <c r="CA188" s="119"/>
    </row>
    <row r="189" spans="1:79" s="149" customFormat="1" x14ac:dyDescent="0.2">
      <c r="A189" s="144" t="s">
        <v>4</v>
      </c>
      <c r="B189" s="145" t="s">
        <v>59</v>
      </c>
      <c r="C189" s="159"/>
      <c r="D189" s="161">
        <f>+D180</f>
        <v>0</v>
      </c>
      <c r="E189" s="147"/>
      <c r="F189" s="147"/>
      <c r="G189" s="77">
        <f>+G190+G191+G192+G193+G194+G195+G196+G197+G198</f>
        <v>0</v>
      </c>
      <c r="H189" s="88">
        <f>++H180</f>
        <v>0</v>
      </c>
      <c r="I189" s="147"/>
      <c r="J189" s="147"/>
      <c r="K189" s="77">
        <f>+K190+K191+K192+K193+K194+K195+K196+K197+K198</f>
        <v>0</v>
      </c>
      <c r="L189" s="161">
        <f>+L180</f>
        <v>0</v>
      </c>
      <c r="M189" s="147"/>
      <c r="N189" s="147"/>
      <c r="O189" s="77">
        <f>+O190+O191+O192+O193+O194+O195+O196+O197+O198</f>
        <v>0</v>
      </c>
      <c r="P189" s="88">
        <f>++P180</f>
        <v>0</v>
      </c>
      <c r="Q189" s="147"/>
      <c r="R189" s="147"/>
      <c r="S189" s="77">
        <f>+S190+S191+S192+S193+S194+S195+S196+S197+S198</f>
        <v>0</v>
      </c>
      <c r="T189" s="161">
        <f>+T180</f>
        <v>0</v>
      </c>
      <c r="U189" s="147"/>
      <c r="V189" s="147"/>
      <c r="W189" s="77">
        <f>+W190+W191+W192+W193+W194+W195+W196+W197+W198</f>
        <v>0</v>
      </c>
      <c r="X189" s="88">
        <f>++X180</f>
        <v>0</v>
      </c>
      <c r="Y189" s="147"/>
      <c r="Z189" s="147"/>
      <c r="AA189" s="77">
        <f>+AA190+AA191+AA192+AA193+AA194+AA195+AA196+AA197+AA198</f>
        <v>0</v>
      </c>
      <c r="AB189" s="161">
        <f>+AB180</f>
        <v>0</v>
      </c>
      <c r="AC189" s="147"/>
      <c r="AD189" s="147"/>
      <c r="AE189" s="77">
        <f>+AE190+AE191+AE192+AE193+AE194+AE195+AE196+AE197+AE198</f>
        <v>0</v>
      </c>
      <c r="AF189" s="88">
        <f>++AF180</f>
        <v>0</v>
      </c>
      <c r="AG189" s="147"/>
      <c r="AH189" s="147"/>
      <c r="AI189" s="77">
        <f>+AI190+AI191+AI192+AI193+AI194+AI195+AI196+AI197+AI198</f>
        <v>0</v>
      </c>
      <c r="AJ189" s="161">
        <f>+AJ180</f>
        <v>0</v>
      </c>
      <c r="AK189" s="147"/>
      <c r="AL189" s="147"/>
      <c r="AM189" s="77">
        <f>+AM190+AM191+AM192+AM193+AM194+AM195+AM196+AM197+AM198</f>
        <v>0</v>
      </c>
      <c r="AN189" s="88">
        <f>++AN180</f>
        <v>0</v>
      </c>
      <c r="AO189" s="147"/>
      <c r="AP189" s="147"/>
      <c r="AQ189" s="77">
        <f>+AQ190+AQ191+AQ192+AQ193+AQ194+AQ195+AQ196+AQ197+AQ198</f>
        <v>0</v>
      </c>
      <c r="AR189" s="165"/>
      <c r="AS189" s="147"/>
      <c r="AT189" s="147"/>
      <c r="AU189" s="77">
        <f>+AU190+AU191+AU192+AU193+AU194+AU195+AU196+AU197+AU198</f>
        <v>0</v>
      </c>
      <c r="AV189" s="119"/>
      <c r="AW189" s="119"/>
      <c r="AX189" s="119"/>
      <c r="AY189" s="119"/>
      <c r="AZ189" s="119"/>
      <c r="BA189" s="119"/>
      <c r="BB189" s="119"/>
      <c r="BC189" s="119"/>
      <c r="BD189" s="119"/>
      <c r="BE189" s="119"/>
      <c r="BF189" s="119"/>
      <c r="BG189" s="119"/>
      <c r="BH189" s="119"/>
      <c r="BI189" s="119"/>
      <c r="BJ189" s="119"/>
      <c r="BK189" s="119"/>
      <c r="BL189" s="119"/>
      <c r="BM189" s="119"/>
      <c r="BN189" s="119"/>
      <c r="BO189" s="119"/>
      <c r="BP189" s="119"/>
      <c r="BQ189" s="119"/>
      <c r="BR189" s="119"/>
      <c r="BS189" s="119"/>
      <c r="BT189" s="119"/>
      <c r="BU189" s="119"/>
      <c r="BV189" s="119"/>
      <c r="BW189" s="119"/>
      <c r="BX189" s="119"/>
      <c r="BY189" s="119"/>
      <c r="BZ189" s="119"/>
      <c r="CA189" s="119"/>
    </row>
    <row r="190" spans="1:79" x14ac:dyDescent="0.2">
      <c r="A190" s="150" t="s">
        <v>5</v>
      </c>
      <c r="B190" s="151"/>
      <c r="C190" s="166"/>
      <c r="D190" s="50"/>
      <c r="E190" s="167"/>
      <c r="F190" s="167"/>
      <c r="G190" s="89">
        <v>0</v>
      </c>
      <c r="H190" s="54"/>
      <c r="I190" s="168"/>
      <c r="J190" s="168"/>
      <c r="K190" s="90">
        <v>0</v>
      </c>
      <c r="L190" s="50"/>
      <c r="M190" s="167"/>
      <c r="N190" s="167"/>
      <c r="O190" s="89">
        <v>0</v>
      </c>
      <c r="P190" s="54"/>
      <c r="Q190" s="168"/>
      <c r="R190" s="168"/>
      <c r="S190" s="90">
        <v>0</v>
      </c>
      <c r="T190" s="50"/>
      <c r="U190" s="167"/>
      <c r="V190" s="167"/>
      <c r="W190" s="89">
        <v>0</v>
      </c>
      <c r="X190" s="54"/>
      <c r="Y190" s="168"/>
      <c r="Z190" s="168"/>
      <c r="AA190" s="90">
        <v>0</v>
      </c>
      <c r="AB190" s="50"/>
      <c r="AC190" s="167"/>
      <c r="AD190" s="167"/>
      <c r="AE190" s="89">
        <v>0</v>
      </c>
      <c r="AF190" s="54"/>
      <c r="AG190" s="168"/>
      <c r="AH190" s="168"/>
      <c r="AI190" s="90">
        <v>0</v>
      </c>
      <c r="AJ190" s="50"/>
      <c r="AK190" s="167"/>
      <c r="AL190" s="167"/>
      <c r="AM190" s="89">
        <v>0</v>
      </c>
      <c r="AN190" s="54"/>
      <c r="AO190" s="168"/>
      <c r="AP190" s="168"/>
      <c r="AQ190" s="90">
        <v>0</v>
      </c>
      <c r="AR190" s="50">
        <f t="shared" ref="AR190:AR198" si="92">+D190+H190+L190+P190+T190+X190+AB190+AF190+AJ190+AN190</f>
        <v>0</v>
      </c>
      <c r="AS190" s="63">
        <f t="shared" ref="AS190:AS198" si="93">+E190+I190+M190+Q190+U190+Y190+AC190+AG190+AK190+AO190</f>
        <v>0</v>
      </c>
      <c r="AT190" s="63">
        <f t="shared" ref="AT190:AT198" si="94">+F190+J190+N190+R190+V190+Z190+AD190+AH190+AL190+AP190</f>
        <v>0</v>
      </c>
      <c r="AU190" s="64">
        <f t="shared" ref="AU190:AU198" si="95">+G190+K190+O190+S190+W190+AA190+AE190+AI190+AM190+AQ190</f>
        <v>0</v>
      </c>
      <c r="AV190" s="119"/>
      <c r="AW190" s="119"/>
      <c r="AX190" s="119"/>
      <c r="AY190" s="119"/>
      <c r="AZ190" s="119"/>
      <c r="BA190" s="119"/>
      <c r="BB190" s="119"/>
      <c r="BC190" s="119"/>
      <c r="BD190" s="119"/>
      <c r="BE190" s="119"/>
      <c r="BF190" s="119"/>
      <c r="BG190" s="119"/>
      <c r="BH190" s="119"/>
      <c r="BI190" s="119"/>
      <c r="BJ190" s="119"/>
      <c r="BK190" s="119"/>
      <c r="BL190" s="119"/>
      <c r="BM190" s="119"/>
      <c r="BN190" s="119"/>
      <c r="BO190" s="119"/>
      <c r="BP190" s="119"/>
      <c r="BQ190" s="119"/>
      <c r="BR190" s="119"/>
      <c r="BS190" s="119"/>
      <c r="BT190" s="119"/>
      <c r="BU190" s="119"/>
      <c r="BV190" s="119"/>
      <c r="BW190" s="119"/>
      <c r="BX190" s="119"/>
      <c r="BY190" s="119"/>
      <c r="BZ190" s="119"/>
      <c r="CA190" s="119"/>
    </row>
    <row r="191" spans="1:79" x14ac:dyDescent="0.2">
      <c r="A191" s="150" t="s">
        <v>6</v>
      </c>
      <c r="B191" s="151"/>
      <c r="C191" s="166"/>
      <c r="D191" s="50"/>
      <c r="E191" s="167"/>
      <c r="F191" s="167"/>
      <c r="G191" s="89">
        <v>0</v>
      </c>
      <c r="H191" s="54"/>
      <c r="I191" s="168"/>
      <c r="J191" s="168"/>
      <c r="K191" s="90">
        <v>0</v>
      </c>
      <c r="L191" s="50"/>
      <c r="M191" s="167"/>
      <c r="N191" s="167"/>
      <c r="O191" s="89">
        <v>0</v>
      </c>
      <c r="P191" s="54"/>
      <c r="Q191" s="168"/>
      <c r="R191" s="168"/>
      <c r="S191" s="90">
        <v>0</v>
      </c>
      <c r="T191" s="50"/>
      <c r="U191" s="167"/>
      <c r="V191" s="167"/>
      <c r="W191" s="89">
        <v>0</v>
      </c>
      <c r="X191" s="54"/>
      <c r="Y191" s="168"/>
      <c r="Z191" s="168"/>
      <c r="AA191" s="90">
        <v>0</v>
      </c>
      <c r="AB191" s="50"/>
      <c r="AC191" s="167"/>
      <c r="AD191" s="167"/>
      <c r="AE191" s="89">
        <v>0</v>
      </c>
      <c r="AF191" s="54"/>
      <c r="AG191" s="168"/>
      <c r="AH191" s="168"/>
      <c r="AI191" s="90">
        <v>0</v>
      </c>
      <c r="AJ191" s="50"/>
      <c r="AK191" s="167"/>
      <c r="AL191" s="167"/>
      <c r="AM191" s="89">
        <v>0</v>
      </c>
      <c r="AN191" s="54"/>
      <c r="AO191" s="168"/>
      <c r="AP191" s="168"/>
      <c r="AQ191" s="90">
        <v>0</v>
      </c>
      <c r="AR191" s="50">
        <f t="shared" si="92"/>
        <v>0</v>
      </c>
      <c r="AS191" s="63">
        <f t="shared" si="93"/>
        <v>0</v>
      </c>
      <c r="AT191" s="63">
        <f t="shared" si="94"/>
        <v>0</v>
      </c>
      <c r="AU191" s="64">
        <f t="shared" si="95"/>
        <v>0</v>
      </c>
      <c r="AV191" s="119"/>
      <c r="AW191" s="119"/>
      <c r="AX191" s="119"/>
      <c r="AY191" s="119"/>
      <c r="AZ191" s="119"/>
      <c r="BA191" s="119"/>
      <c r="BB191" s="119"/>
      <c r="BC191" s="119"/>
      <c r="BD191" s="119"/>
      <c r="BE191" s="119"/>
      <c r="BF191" s="119"/>
      <c r="BG191" s="119"/>
      <c r="BH191" s="119"/>
      <c r="BI191" s="119"/>
      <c r="BJ191" s="119"/>
      <c r="BK191" s="119"/>
      <c r="BL191" s="119"/>
      <c r="BM191" s="119"/>
      <c r="BN191" s="119"/>
      <c r="BO191" s="119"/>
      <c r="BP191" s="119"/>
      <c r="BQ191" s="119"/>
      <c r="BR191" s="119"/>
      <c r="BS191" s="119"/>
      <c r="BT191" s="119"/>
      <c r="BU191" s="119"/>
      <c r="BV191" s="119"/>
      <c r="BW191" s="119"/>
      <c r="BX191" s="119"/>
      <c r="BY191" s="119"/>
      <c r="BZ191" s="119"/>
      <c r="CA191" s="119"/>
    </row>
    <row r="192" spans="1:79" x14ac:dyDescent="0.2">
      <c r="A192" s="150" t="s">
        <v>7</v>
      </c>
      <c r="B192" s="151"/>
      <c r="C192" s="166"/>
      <c r="D192" s="50"/>
      <c r="E192" s="167"/>
      <c r="F192" s="167"/>
      <c r="G192" s="89">
        <v>0</v>
      </c>
      <c r="H192" s="54"/>
      <c r="I192" s="168"/>
      <c r="J192" s="168"/>
      <c r="K192" s="90">
        <v>0</v>
      </c>
      <c r="L192" s="50"/>
      <c r="M192" s="167"/>
      <c r="N192" s="167"/>
      <c r="O192" s="89">
        <v>0</v>
      </c>
      <c r="P192" s="54"/>
      <c r="Q192" s="168"/>
      <c r="R192" s="168"/>
      <c r="S192" s="90">
        <v>0</v>
      </c>
      <c r="T192" s="50"/>
      <c r="U192" s="167"/>
      <c r="V192" s="167"/>
      <c r="W192" s="89">
        <v>0</v>
      </c>
      <c r="X192" s="54"/>
      <c r="Y192" s="168"/>
      <c r="Z192" s="168"/>
      <c r="AA192" s="90">
        <v>0</v>
      </c>
      <c r="AB192" s="50"/>
      <c r="AC192" s="167"/>
      <c r="AD192" s="167"/>
      <c r="AE192" s="89">
        <v>0</v>
      </c>
      <c r="AF192" s="54"/>
      <c r="AG192" s="168"/>
      <c r="AH192" s="168"/>
      <c r="AI192" s="90">
        <v>0</v>
      </c>
      <c r="AJ192" s="50"/>
      <c r="AK192" s="167"/>
      <c r="AL192" s="167"/>
      <c r="AM192" s="89">
        <v>0</v>
      </c>
      <c r="AN192" s="54"/>
      <c r="AO192" s="168"/>
      <c r="AP192" s="168"/>
      <c r="AQ192" s="90">
        <v>0</v>
      </c>
      <c r="AR192" s="50">
        <f t="shared" si="92"/>
        <v>0</v>
      </c>
      <c r="AS192" s="63">
        <f t="shared" si="93"/>
        <v>0</v>
      </c>
      <c r="AT192" s="63">
        <f t="shared" si="94"/>
        <v>0</v>
      </c>
      <c r="AU192" s="64">
        <f t="shared" si="95"/>
        <v>0</v>
      </c>
      <c r="AV192" s="119"/>
      <c r="AW192" s="119"/>
      <c r="AX192" s="119"/>
      <c r="AY192" s="119"/>
      <c r="AZ192" s="119"/>
      <c r="BA192" s="119"/>
      <c r="BB192" s="119"/>
      <c r="BC192" s="119"/>
      <c r="BD192" s="119"/>
      <c r="BE192" s="119"/>
      <c r="BF192" s="119"/>
      <c r="BG192" s="119"/>
      <c r="BH192" s="119"/>
      <c r="BI192" s="119"/>
      <c r="BJ192" s="119"/>
      <c r="BK192" s="119"/>
      <c r="BL192" s="119"/>
      <c r="BM192" s="119"/>
      <c r="BN192" s="119"/>
      <c r="BO192" s="119"/>
      <c r="BP192" s="119"/>
      <c r="BQ192" s="119"/>
      <c r="BR192" s="119"/>
      <c r="BS192" s="119"/>
      <c r="BT192" s="119"/>
      <c r="BU192" s="119"/>
      <c r="BV192" s="119"/>
      <c r="BW192" s="119"/>
      <c r="BX192" s="119"/>
      <c r="BY192" s="119"/>
      <c r="BZ192" s="119"/>
      <c r="CA192" s="119"/>
    </row>
    <row r="193" spans="1:79" x14ac:dyDescent="0.2">
      <c r="A193" s="150" t="s">
        <v>8</v>
      </c>
      <c r="B193" s="151"/>
      <c r="C193" s="166"/>
      <c r="D193" s="50"/>
      <c r="E193" s="167"/>
      <c r="F193" s="167"/>
      <c r="G193" s="89">
        <v>0</v>
      </c>
      <c r="H193" s="54"/>
      <c r="I193" s="168"/>
      <c r="J193" s="168"/>
      <c r="K193" s="90">
        <v>0</v>
      </c>
      <c r="L193" s="50"/>
      <c r="M193" s="167"/>
      <c r="N193" s="167"/>
      <c r="O193" s="89">
        <v>0</v>
      </c>
      <c r="P193" s="54"/>
      <c r="Q193" s="168"/>
      <c r="R193" s="168"/>
      <c r="S193" s="90">
        <v>0</v>
      </c>
      <c r="T193" s="50"/>
      <c r="U193" s="167"/>
      <c r="V193" s="167"/>
      <c r="W193" s="89">
        <v>0</v>
      </c>
      <c r="X193" s="54"/>
      <c r="Y193" s="168"/>
      <c r="Z193" s="168"/>
      <c r="AA193" s="90">
        <v>0</v>
      </c>
      <c r="AB193" s="50"/>
      <c r="AC193" s="167"/>
      <c r="AD193" s="167"/>
      <c r="AE193" s="89">
        <v>0</v>
      </c>
      <c r="AF193" s="54"/>
      <c r="AG193" s="168"/>
      <c r="AH193" s="168"/>
      <c r="AI193" s="90">
        <v>0</v>
      </c>
      <c r="AJ193" s="50"/>
      <c r="AK193" s="167"/>
      <c r="AL193" s="167"/>
      <c r="AM193" s="89">
        <v>0</v>
      </c>
      <c r="AN193" s="54"/>
      <c r="AO193" s="168"/>
      <c r="AP193" s="168"/>
      <c r="AQ193" s="90">
        <v>0</v>
      </c>
      <c r="AR193" s="50">
        <f t="shared" si="92"/>
        <v>0</v>
      </c>
      <c r="AS193" s="63">
        <f t="shared" si="93"/>
        <v>0</v>
      </c>
      <c r="AT193" s="63">
        <f t="shared" si="94"/>
        <v>0</v>
      </c>
      <c r="AU193" s="64">
        <f t="shared" si="95"/>
        <v>0</v>
      </c>
      <c r="AV193" s="119"/>
      <c r="AW193" s="119"/>
      <c r="AX193" s="119"/>
      <c r="AY193" s="119"/>
      <c r="AZ193" s="119"/>
      <c r="BA193" s="119"/>
      <c r="BB193" s="119"/>
      <c r="BC193" s="119"/>
      <c r="BD193" s="119"/>
      <c r="BE193" s="119"/>
      <c r="BF193" s="119"/>
      <c r="BG193" s="119"/>
      <c r="BH193" s="119"/>
      <c r="BI193" s="119"/>
      <c r="BJ193" s="119"/>
      <c r="BK193" s="119"/>
      <c r="BL193" s="119"/>
      <c r="BM193" s="119"/>
      <c r="BN193" s="119"/>
      <c r="BO193" s="119"/>
      <c r="BP193" s="119"/>
      <c r="BQ193" s="119"/>
      <c r="BR193" s="119"/>
      <c r="BS193" s="119"/>
      <c r="BT193" s="119"/>
      <c r="BU193" s="119"/>
      <c r="BV193" s="119"/>
      <c r="BW193" s="119"/>
      <c r="BX193" s="119"/>
      <c r="BY193" s="119"/>
      <c r="BZ193" s="119"/>
      <c r="CA193" s="119"/>
    </row>
    <row r="194" spans="1:79" x14ac:dyDescent="0.2">
      <c r="A194" s="150" t="s">
        <v>9</v>
      </c>
      <c r="B194" s="151"/>
      <c r="C194" s="166"/>
      <c r="D194" s="50"/>
      <c r="E194" s="167"/>
      <c r="F194" s="167"/>
      <c r="G194" s="89">
        <v>0</v>
      </c>
      <c r="H194" s="54"/>
      <c r="I194" s="168"/>
      <c r="J194" s="168"/>
      <c r="K194" s="90">
        <v>0</v>
      </c>
      <c r="L194" s="50"/>
      <c r="M194" s="167"/>
      <c r="N194" s="167"/>
      <c r="O194" s="89">
        <v>0</v>
      </c>
      <c r="P194" s="54"/>
      <c r="Q194" s="168"/>
      <c r="R194" s="168"/>
      <c r="S194" s="90">
        <v>0</v>
      </c>
      <c r="T194" s="50"/>
      <c r="U194" s="167"/>
      <c r="V194" s="167"/>
      <c r="W194" s="89">
        <v>0</v>
      </c>
      <c r="X194" s="54"/>
      <c r="Y194" s="168"/>
      <c r="Z194" s="168"/>
      <c r="AA194" s="90">
        <v>0</v>
      </c>
      <c r="AB194" s="50"/>
      <c r="AC194" s="167"/>
      <c r="AD194" s="167"/>
      <c r="AE194" s="89">
        <v>0</v>
      </c>
      <c r="AF194" s="54"/>
      <c r="AG194" s="168"/>
      <c r="AH194" s="168"/>
      <c r="AI194" s="90">
        <v>0</v>
      </c>
      <c r="AJ194" s="50"/>
      <c r="AK194" s="167"/>
      <c r="AL194" s="167"/>
      <c r="AM194" s="89">
        <v>0</v>
      </c>
      <c r="AN194" s="54"/>
      <c r="AO194" s="168"/>
      <c r="AP194" s="168"/>
      <c r="AQ194" s="90">
        <v>0</v>
      </c>
      <c r="AR194" s="50">
        <f t="shared" si="92"/>
        <v>0</v>
      </c>
      <c r="AS194" s="63">
        <f t="shared" si="93"/>
        <v>0</v>
      </c>
      <c r="AT194" s="63">
        <f t="shared" si="94"/>
        <v>0</v>
      </c>
      <c r="AU194" s="64">
        <f t="shared" si="95"/>
        <v>0</v>
      </c>
      <c r="AV194" s="119"/>
      <c r="AW194" s="119"/>
      <c r="AX194" s="119"/>
      <c r="AY194" s="119"/>
      <c r="AZ194" s="119"/>
      <c r="BA194" s="119"/>
      <c r="BB194" s="119"/>
      <c r="BC194" s="119"/>
      <c r="BD194" s="119"/>
      <c r="BE194" s="119"/>
      <c r="BF194" s="119"/>
      <c r="BG194" s="119"/>
      <c r="BH194" s="119"/>
      <c r="BI194" s="119"/>
      <c r="BJ194" s="119"/>
      <c r="BK194" s="119"/>
      <c r="BL194" s="119"/>
      <c r="BM194" s="119"/>
      <c r="BN194" s="119"/>
      <c r="BO194" s="119"/>
      <c r="BP194" s="119"/>
      <c r="BQ194" s="119"/>
      <c r="BR194" s="119"/>
      <c r="BS194" s="119"/>
      <c r="BT194" s="119"/>
      <c r="BU194" s="119"/>
      <c r="BV194" s="119"/>
      <c r="BW194" s="119"/>
      <c r="BX194" s="119"/>
      <c r="BY194" s="119"/>
      <c r="BZ194" s="119"/>
      <c r="CA194" s="119"/>
    </row>
    <row r="195" spans="1:79" x14ac:dyDescent="0.2">
      <c r="A195" s="150" t="s">
        <v>10</v>
      </c>
      <c r="B195" s="151"/>
      <c r="C195" s="166"/>
      <c r="D195" s="50"/>
      <c r="E195" s="167"/>
      <c r="F195" s="167"/>
      <c r="G195" s="89">
        <v>0</v>
      </c>
      <c r="H195" s="54"/>
      <c r="I195" s="168"/>
      <c r="J195" s="168"/>
      <c r="K195" s="90">
        <v>0</v>
      </c>
      <c r="L195" s="50"/>
      <c r="M195" s="167"/>
      <c r="N195" s="167"/>
      <c r="O195" s="89">
        <v>0</v>
      </c>
      <c r="P195" s="54"/>
      <c r="Q195" s="168"/>
      <c r="R195" s="168"/>
      <c r="S195" s="90">
        <v>0</v>
      </c>
      <c r="T195" s="50"/>
      <c r="U195" s="167"/>
      <c r="V195" s="167"/>
      <c r="W195" s="89">
        <v>0</v>
      </c>
      <c r="X195" s="54"/>
      <c r="Y195" s="168"/>
      <c r="Z195" s="168"/>
      <c r="AA195" s="90">
        <v>0</v>
      </c>
      <c r="AB195" s="50"/>
      <c r="AC195" s="167"/>
      <c r="AD195" s="167"/>
      <c r="AE195" s="89">
        <v>0</v>
      </c>
      <c r="AF195" s="54"/>
      <c r="AG195" s="168"/>
      <c r="AH195" s="168"/>
      <c r="AI195" s="90">
        <v>0</v>
      </c>
      <c r="AJ195" s="50"/>
      <c r="AK195" s="167"/>
      <c r="AL195" s="167"/>
      <c r="AM195" s="89">
        <v>0</v>
      </c>
      <c r="AN195" s="54"/>
      <c r="AO195" s="168"/>
      <c r="AP195" s="168"/>
      <c r="AQ195" s="90">
        <v>0</v>
      </c>
      <c r="AR195" s="50">
        <f t="shared" si="92"/>
        <v>0</v>
      </c>
      <c r="AS195" s="63">
        <f t="shared" si="93"/>
        <v>0</v>
      </c>
      <c r="AT195" s="63">
        <f t="shared" si="94"/>
        <v>0</v>
      </c>
      <c r="AU195" s="64">
        <f t="shared" si="95"/>
        <v>0</v>
      </c>
      <c r="AV195" s="119"/>
      <c r="AW195" s="119"/>
      <c r="AX195" s="119"/>
      <c r="AY195" s="119"/>
      <c r="AZ195" s="119"/>
      <c r="BA195" s="119"/>
      <c r="BB195" s="119"/>
      <c r="BC195" s="119"/>
      <c r="BD195" s="119"/>
      <c r="BE195" s="119"/>
      <c r="BF195" s="119"/>
      <c r="BG195" s="119"/>
      <c r="BH195" s="119"/>
      <c r="BI195" s="119"/>
      <c r="BJ195" s="119"/>
      <c r="BK195" s="119"/>
      <c r="BL195" s="119"/>
      <c r="BM195" s="119"/>
      <c r="BN195" s="119"/>
      <c r="BO195" s="119"/>
      <c r="BP195" s="119"/>
      <c r="BQ195" s="119"/>
      <c r="BR195" s="119"/>
      <c r="BS195" s="119"/>
      <c r="BT195" s="119"/>
      <c r="BU195" s="119"/>
      <c r="BV195" s="119"/>
      <c r="BW195" s="119"/>
      <c r="BX195" s="119"/>
      <c r="BY195" s="119"/>
      <c r="BZ195" s="119"/>
      <c r="CA195" s="119"/>
    </row>
    <row r="196" spans="1:79" x14ac:dyDescent="0.2">
      <c r="A196" s="150" t="s">
        <v>11</v>
      </c>
      <c r="B196" s="151"/>
      <c r="C196" s="166"/>
      <c r="D196" s="50"/>
      <c r="E196" s="167"/>
      <c r="F196" s="167"/>
      <c r="G196" s="89">
        <v>0</v>
      </c>
      <c r="H196" s="54"/>
      <c r="I196" s="168"/>
      <c r="J196" s="168"/>
      <c r="K196" s="90">
        <v>0</v>
      </c>
      <c r="L196" s="50"/>
      <c r="M196" s="167"/>
      <c r="N196" s="167"/>
      <c r="O196" s="89">
        <v>0</v>
      </c>
      <c r="P196" s="54"/>
      <c r="Q196" s="168"/>
      <c r="R196" s="168"/>
      <c r="S196" s="90">
        <v>0</v>
      </c>
      <c r="T196" s="50"/>
      <c r="U196" s="167"/>
      <c r="V196" s="167"/>
      <c r="W196" s="89">
        <v>0</v>
      </c>
      <c r="X196" s="54"/>
      <c r="Y196" s="168"/>
      <c r="Z196" s="168"/>
      <c r="AA196" s="90">
        <v>0</v>
      </c>
      <c r="AB196" s="50"/>
      <c r="AC196" s="167"/>
      <c r="AD196" s="167"/>
      <c r="AE196" s="89">
        <v>0</v>
      </c>
      <c r="AF196" s="54"/>
      <c r="AG196" s="168"/>
      <c r="AH196" s="168"/>
      <c r="AI196" s="90">
        <v>0</v>
      </c>
      <c r="AJ196" s="50"/>
      <c r="AK196" s="167"/>
      <c r="AL196" s="167"/>
      <c r="AM196" s="89">
        <v>0</v>
      </c>
      <c r="AN196" s="54"/>
      <c r="AO196" s="168"/>
      <c r="AP196" s="168"/>
      <c r="AQ196" s="90">
        <v>0</v>
      </c>
      <c r="AR196" s="50">
        <f t="shared" si="92"/>
        <v>0</v>
      </c>
      <c r="AS196" s="63">
        <f t="shared" si="93"/>
        <v>0</v>
      </c>
      <c r="AT196" s="63">
        <f t="shared" si="94"/>
        <v>0</v>
      </c>
      <c r="AU196" s="64">
        <f t="shared" si="95"/>
        <v>0</v>
      </c>
      <c r="AV196" s="119"/>
      <c r="AW196" s="119"/>
      <c r="AX196" s="119"/>
      <c r="AY196" s="119"/>
      <c r="AZ196" s="119"/>
      <c r="BA196" s="119"/>
      <c r="BB196" s="119"/>
      <c r="BC196" s="119"/>
      <c r="BD196" s="119"/>
      <c r="BE196" s="119"/>
      <c r="BF196" s="119"/>
      <c r="BG196" s="119"/>
      <c r="BH196" s="119"/>
      <c r="BI196" s="119"/>
      <c r="BJ196" s="119"/>
      <c r="BK196" s="119"/>
      <c r="BL196" s="119"/>
      <c r="BM196" s="119"/>
      <c r="BN196" s="119"/>
      <c r="BO196" s="119"/>
      <c r="BP196" s="119"/>
      <c r="BQ196" s="119"/>
      <c r="BR196" s="119"/>
      <c r="BS196" s="119"/>
      <c r="BT196" s="119"/>
      <c r="BU196" s="119"/>
      <c r="BV196" s="119"/>
      <c r="BW196" s="119"/>
      <c r="BX196" s="119"/>
      <c r="BY196" s="119"/>
      <c r="BZ196" s="119"/>
      <c r="CA196" s="119"/>
    </row>
    <row r="197" spans="1:79" x14ac:dyDescent="0.2">
      <c r="A197" s="150" t="s">
        <v>12</v>
      </c>
      <c r="B197" s="151"/>
      <c r="C197" s="166"/>
      <c r="D197" s="50"/>
      <c r="E197" s="167"/>
      <c r="F197" s="167"/>
      <c r="G197" s="89">
        <v>0</v>
      </c>
      <c r="H197" s="54"/>
      <c r="I197" s="168"/>
      <c r="J197" s="168"/>
      <c r="K197" s="90">
        <v>0</v>
      </c>
      <c r="L197" s="50"/>
      <c r="M197" s="167"/>
      <c r="N197" s="167"/>
      <c r="O197" s="89">
        <v>0</v>
      </c>
      <c r="P197" s="54"/>
      <c r="Q197" s="168"/>
      <c r="R197" s="168"/>
      <c r="S197" s="90">
        <v>0</v>
      </c>
      <c r="T197" s="50"/>
      <c r="U197" s="167"/>
      <c r="V197" s="167"/>
      <c r="W197" s="89">
        <v>0</v>
      </c>
      <c r="X197" s="54"/>
      <c r="Y197" s="168"/>
      <c r="Z197" s="168"/>
      <c r="AA197" s="90">
        <v>0</v>
      </c>
      <c r="AB197" s="50"/>
      <c r="AC197" s="167"/>
      <c r="AD197" s="167"/>
      <c r="AE197" s="89">
        <v>0</v>
      </c>
      <c r="AF197" s="54"/>
      <c r="AG197" s="168"/>
      <c r="AH197" s="168"/>
      <c r="AI197" s="90">
        <v>0</v>
      </c>
      <c r="AJ197" s="50"/>
      <c r="AK197" s="167"/>
      <c r="AL197" s="167"/>
      <c r="AM197" s="89">
        <v>0</v>
      </c>
      <c r="AN197" s="54"/>
      <c r="AO197" s="168"/>
      <c r="AP197" s="168"/>
      <c r="AQ197" s="90">
        <v>0</v>
      </c>
      <c r="AR197" s="50">
        <f t="shared" si="92"/>
        <v>0</v>
      </c>
      <c r="AS197" s="63">
        <f t="shared" si="93"/>
        <v>0</v>
      </c>
      <c r="AT197" s="63">
        <f t="shared" si="94"/>
        <v>0</v>
      </c>
      <c r="AU197" s="64">
        <f t="shared" si="95"/>
        <v>0</v>
      </c>
      <c r="AV197" s="119"/>
      <c r="AW197" s="119"/>
      <c r="AX197" s="119"/>
      <c r="AY197" s="119"/>
      <c r="AZ197" s="119"/>
      <c r="BA197" s="119"/>
      <c r="BB197" s="119"/>
      <c r="BC197" s="119"/>
      <c r="BD197" s="119"/>
      <c r="BE197" s="119"/>
      <c r="BF197" s="119"/>
      <c r="BG197" s="119"/>
      <c r="BH197" s="119"/>
      <c r="BI197" s="119"/>
      <c r="BJ197" s="119"/>
      <c r="BK197" s="119"/>
      <c r="BL197" s="119"/>
      <c r="BM197" s="119"/>
      <c r="BN197" s="119"/>
      <c r="BO197" s="119"/>
      <c r="BP197" s="119"/>
      <c r="BQ197" s="119"/>
      <c r="BR197" s="119"/>
      <c r="BS197" s="119"/>
      <c r="BT197" s="119"/>
      <c r="BU197" s="119"/>
      <c r="BV197" s="119"/>
      <c r="BW197" s="119"/>
      <c r="BX197" s="119"/>
      <c r="BY197" s="119"/>
      <c r="BZ197" s="119"/>
      <c r="CA197" s="119"/>
    </row>
    <row r="198" spans="1:79" ht="16" thickBot="1" x14ac:dyDescent="0.25">
      <c r="A198" s="162" t="s">
        <v>63</v>
      </c>
      <c r="B198" s="163"/>
      <c r="C198" s="169"/>
      <c r="D198" s="79"/>
      <c r="E198" s="170"/>
      <c r="F198" s="170"/>
      <c r="G198" s="91">
        <v>0</v>
      </c>
      <c r="H198" s="83"/>
      <c r="I198" s="171"/>
      <c r="J198" s="171"/>
      <c r="K198" s="92">
        <v>0</v>
      </c>
      <c r="L198" s="79"/>
      <c r="M198" s="170"/>
      <c r="N198" s="170"/>
      <c r="O198" s="91">
        <v>0</v>
      </c>
      <c r="P198" s="83"/>
      <c r="Q198" s="171"/>
      <c r="R198" s="171"/>
      <c r="S198" s="92">
        <v>0</v>
      </c>
      <c r="T198" s="79"/>
      <c r="U198" s="170"/>
      <c r="V198" s="170"/>
      <c r="W198" s="91">
        <v>0</v>
      </c>
      <c r="X198" s="83"/>
      <c r="Y198" s="171"/>
      <c r="Z198" s="171"/>
      <c r="AA198" s="92">
        <v>0</v>
      </c>
      <c r="AB198" s="79"/>
      <c r="AC198" s="170"/>
      <c r="AD198" s="170"/>
      <c r="AE198" s="91">
        <v>0</v>
      </c>
      <c r="AF198" s="83"/>
      <c r="AG198" s="171"/>
      <c r="AH198" s="171"/>
      <c r="AI198" s="92">
        <v>0</v>
      </c>
      <c r="AJ198" s="79"/>
      <c r="AK198" s="170"/>
      <c r="AL198" s="170"/>
      <c r="AM198" s="91">
        <v>0</v>
      </c>
      <c r="AN198" s="83"/>
      <c r="AO198" s="171"/>
      <c r="AP198" s="171"/>
      <c r="AQ198" s="92">
        <v>0</v>
      </c>
      <c r="AR198" s="79">
        <f t="shared" si="92"/>
        <v>0</v>
      </c>
      <c r="AS198" s="86">
        <f t="shared" si="93"/>
        <v>0</v>
      </c>
      <c r="AT198" s="86">
        <f t="shared" si="94"/>
        <v>0</v>
      </c>
      <c r="AU198" s="87">
        <f t="shared" si="95"/>
        <v>0</v>
      </c>
      <c r="AV198" s="119"/>
      <c r="AW198" s="119"/>
      <c r="AX198" s="119"/>
      <c r="AY198" s="119"/>
      <c r="AZ198" s="119"/>
      <c r="BA198" s="119"/>
      <c r="BB198" s="119"/>
      <c r="BC198" s="119"/>
      <c r="BD198" s="119"/>
      <c r="BE198" s="119"/>
      <c r="BF198" s="119"/>
      <c r="BG198" s="119"/>
      <c r="BH198" s="119"/>
      <c r="BI198" s="119"/>
      <c r="BJ198" s="119"/>
      <c r="BK198" s="119"/>
      <c r="BL198" s="119"/>
      <c r="BM198" s="119"/>
      <c r="BN198" s="119"/>
      <c r="BO198" s="119"/>
      <c r="BP198" s="119"/>
      <c r="BQ198" s="119"/>
      <c r="BR198" s="119"/>
      <c r="BS198" s="119"/>
      <c r="BT198" s="119"/>
      <c r="BU198" s="119"/>
      <c r="BV198" s="119"/>
      <c r="BW198" s="119"/>
      <c r="BX198" s="119"/>
      <c r="BY198" s="119"/>
      <c r="BZ198" s="119"/>
      <c r="CA198" s="119"/>
    </row>
    <row r="199" spans="1:79" ht="16" thickBot="1" x14ac:dyDescent="0.25">
      <c r="A199" s="172"/>
      <c r="B199" s="173" t="s">
        <v>60</v>
      </c>
      <c r="C199" s="174"/>
      <c r="D199" s="175"/>
      <c r="E199" s="176"/>
      <c r="F199" s="176"/>
      <c r="G199" s="177">
        <f>+G180+G185+G186+G189</f>
        <v>0</v>
      </c>
      <c r="H199" s="178"/>
      <c r="I199" s="176"/>
      <c r="J199" s="176"/>
      <c r="K199" s="179">
        <f>+K180+K185+K186+K189</f>
        <v>0</v>
      </c>
      <c r="L199" s="175"/>
      <c r="M199" s="176"/>
      <c r="N199" s="176"/>
      <c r="O199" s="177">
        <f>+O180+O185+O186+O189</f>
        <v>0</v>
      </c>
      <c r="P199" s="178"/>
      <c r="Q199" s="176"/>
      <c r="R199" s="176"/>
      <c r="S199" s="179">
        <f>+S180+S185+S186+S189</f>
        <v>0</v>
      </c>
      <c r="T199" s="175"/>
      <c r="U199" s="176"/>
      <c r="V199" s="176"/>
      <c r="W199" s="177">
        <f>+W180+W185+W186+W189</f>
        <v>0</v>
      </c>
      <c r="X199" s="178"/>
      <c r="Y199" s="176"/>
      <c r="Z199" s="176"/>
      <c r="AA199" s="179">
        <f>+AA180+AA185+AA186+AA189</f>
        <v>0</v>
      </c>
      <c r="AB199" s="175"/>
      <c r="AC199" s="176"/>
      <c r="AD199" s="176"/>
      <c r="AE199" s="177">
        <f>+AE180+AE185+AE186+AE189</f>
        <v>0</v>
      </c>
      <c r="AF199" s="178"/>
      <c r="AG199" s="176"/>
      <c r="AH199" s="176"/>
      <c r="AI199" s="179">
        <f>+AI180+AI185+AI186+AI189</f>
        <v>0</v>
      </c>
      <c r="AJ199" s="175"/>
      <c r="AK199" s="176"/>
      <c r="AL199" s="176"/>
      <c r="AM199" s="180">
        <f>+AM180+AM185+AM186+AM189</f>
        <v>0</v>
      </c>
      <c r="AN199" s="178"/>
      <c r="AO199" s="176"/>
      <c r="AP199" s="176"/>
      <c r="AQ199" s="179">
        <f>+AQ180+AQ185+AQ186+AQ189</f>
        <v>0</v>
      </c>
      <c r="AR199" s="175"/>
      <c r="AS199" s="176"/>
      <c r="AT199" s="176"/>
      <c r="AU199" s="179">
        <f>+AU180+AU185+AU186+AU189</f>
        <v>0</v>
      </c>
      <c r="AV199" s="119"/>
      <c r="AW199" s="119"/>
      <c r="AX199" s="119"/>
      <c r="AY199" s="119"/>
      <c r="AZ199" s="119"/>
      <c r="BA199" s="119"/>
      <c r="BB199" s="119"/>
      <c r="BC199" s="119"/>
      <c r="BD199" s="119"/>
      <c r="BE199" s="119"/>
      <c r="BF199" s="119"/>
      <c r="BG199" s="119"/>
      <c r="BH199" s="119"/>
      <c r="BI199" s="119"/>
      <c r="BJ199" s="119"/>
      <c r="BK199" s="119"/>
      <c r="BL199" s="119"/>
      <c r="BM199" s="119"/>
      <c r="BN199" s="119"/>
      <c r="BO199" s="119"/>
      <c r="BP199" s="119"/>
      <c r="BQ199" s="119"/>
      <c r="BR199" s="119"/>
      <c r="BS199" s="119"/>
      <c r="BT199" s="119"/>
      <c r="BU199" s="119"/>
      <c r="BV199" s="119"/>
      <c r="BW199" s="119"/>
      <c r="BX199" s="119"/>
      <c r="BY199" s="119"/>
      <c r="BZ199" s="119"/>
      <c r="CA199" s="119"/>
    </row>
    <row r="200" spans="1:79" s="123" customFormat="1" ht="19" x14ac:dyDescent="0.25">
      <c r="A200" s="181"/>
      <c r="AV200" s="119"/>
      <c r="AW200" s="119"/>
      <c r="AX200" s="119"/>
      <c r="AY200" s="119"/>
      <c r="AZ200" s="119"/>
      <c r="BA200" s="119"/>
      <c r="BB200" s="119"/>
      <c r="BC200" s="119"/>
      <c r="BD200" s="119"/>
      <c r="BE200" s="119"/>
      <c r="BF200" s="119"/>
      <c r="BG200" s="119"/>
      <c r="BH200" s="119"/>
      <c r="BI200" s="119"/>
      <c r="BJ200" s="119"/>
      <c r="BK200" s="119"/>
      <c r="BL200" s="119"/>
      <c r="BM200" s="119"/>
      <c r="BN200" s="119"/>
      <c r="BO200" s="119"/>
      <c r="BP200" s="119"/>
      <c r="BQ200" s="119"/>
      <c r="BR200" s="119"/>
      <c r="BS200" s="119"/>
      <c r="BT200" s="119"/>
      <c r="BU200" s="119"/>
      <c r="BV200" s="119"/>
      <c r="BW200" s="119"/>
      <c r="BX200" s="119"/>
      <c r="BY200" s="119"/>
      <c r="BZ200" s="119"/>
      <c r="CA200" s="119"/>
    </row>
    <row r="201" spans="1:79" s="123" customFormat="1" ht="19" x14ac:dyDescent="0.25">
      <c r="A201" s="181"/>
      <c r="AV201" s="119"/>
      <c r="AW201" s="119"/>
      <c r="AX201" s="119"/>
      <c r="AY201" s="119"/>
      <c r="AZ201" s="119"/>
      <c r="BA201" s="119"/>
      <c r="BB201" s="119"/>
      <c r="BC201" s="119"/>
      <c r="BD201" s="119"/>
      <c r="BE201" s="119"/>
      <c r="BF201" s="119"/>
      <c r="BG201" s="119"/>
      <c r="BH201" s="119"/>
      <c r="BI201" s="119"/>
      <c r="BJ201" s="119"/>
      <c r="BK201" s="119"/>
      <c r="BL201" s="119"/>
      <c r="BM201" s="119"/>
      <c r="BN201" s="119"/>
      <c r="BO201" s="119"/>
      <c r="BP201" s="119"/>
      <c r="BQ201" s="119"/>
      <c r="BR201" s="119"/>
      <c r="BS201" s="119"/>
      <c r="BT201" s="119"/>
      <c r="BU201" s="119"/>
      <c r="BV201" s="119"/>
      <c r="BW201" s="119"/>
      <c r="BX201" s="119"/>
      <c r="BY201" s="119"/>
      <c r="BZ201" s="119"/>
      <c r="CA201" s="119"/>
    </row>
    <row r="202" spans="1:79" s="123" customFormat="1" ht="20" thickBot="1" x14ac:dyDescent="0.3">
      <c r="A202" s="120">
        <f>+'1. Partner'!B25</f>
        <v>0</v>
      </c>
      <c r="B202" s="121">
        <f>+'1. Partner'!C25</f>
        <v>0</v>
      </c>
      <c r="C202" s="122"/>
      <c r="AV202" s="119"/>
      <c r="AW202" s="119"/>
      <c r="AX202" s="119"/>
      <c r="AY202" s="119"/>
      <c r="AZ202" s="119"/>
      <c r="BA202" s="119"/>
      <c r="BB202" s="119"/>
      <c r="BC202" s="119"/>
      <c r="BD202" s="119"/>
      <c r="BE202" s="119"/>
      <c r="BF202" s="119"/>
      <c r="BG202" s="119"/>
      <c r="BH202" s="119"/>
      <c r="BI202" s="119"/>
      <c r="BJ202" s="119"/>
      <c r="BK202" s="119"/>
      <c r="BL202" s="119"/>
      <c r="BM202" s="119"/>
      <c r="BN202" s="119"/>
      <c r="BO202" s="119"/>
      <c r="BP202" s="119"/>
      <c r="BQ202" s="119"/>
      <c r="BR202" s="119"/>
      <c r="BS202" s="119"/>
      <c r="BT202" s="119"/>
      <c r="BU202" s="119"/>
      <c r="BV202" s="119"/>
      <c r="BW202" s="119"/>
      <c r="BX202" s="119"/>
      <c r="BY202" s="119"/>
      <c r="BZ202" s="119"/>
      <c r="CA202" s="119"/>
    </row>
    <row r="203" spans="1:79" x14ac:dyDescent="0.2">
      <c r="A203" s="124"/>
      <c r="B203" s="125"/>
      <c r="C203" s="126"/>
      <c r="D203" s="127" t="s">
        <v>14</v>
      </c>
      <c r="E203" s="128"/>
      <c r="F203" s="128"/>
      <c r="G203" s="129"/>
      <c r="H203" s="130" t="s">
        <v>15</v>
      </c>
      <c r="I203" s="131"/>
      <c r="J203" s="131"/>
      <c r="K203" s="132"/>
      <c r="L203" s="127" t="s">
        <v>16</v>
      </c>
      <c r="M203" s="128"/>
      <c r="N203" s="128"/>
      <c r="O203" s="129"/>
      <c r="P203" s="130" t="s">
        <v>17</v>
      </c>
      <c r="Q203" s="131"/>
      <c r="R203" s="131"/>
      <c r="S203" s="132"/>
      <c r="T203" s="127" t="s">
        <v>18</v>
      </c>
      <c r="U203" s="128"/>
      <c r="V203" s="128"/>
      <c r="W203" s="129"/>
      <c r="X203" s="130" t="s">
        <v>19</v>
      </c>
      <c r="Y203" s="131"/>
      <c r="Z203" s="131"/>
      <c r="AA203" s="132"/>
      <c r="AB203" s="127" t="s">
        <v>20</v>
      </c>
      <c r="AC203" s="128"/>
      <c r="AD203" s="128"/>
      <c r="AE203" s="129"/>
      <c r="AF203" s="130" t="s">
        <v>21</v>
      </c>
      <c r="AG203" s="131"/>
      <c r="AH203" s="131"/>
      <c r="AI203" s="132"/>
      <c r="AJ203" s="127" t="s">
        <v>23</v>
      </c>
      <c r="AK203" s="128"/>
      <c r="AL203" s="128"/>
      <c r="AM203" s="129"/>
      <c r="AN203" s="130" t="s">
        <v>24</v>
      </c>
      <c r="AO203" s="131"/>
      <c r="AP203" s="131"/>
      <c r="AQ203" s="132"/>
      <c r="AR203" s="127" t="s">
        <v>13</v>
      </c>
      <c r="AS203" s="128"/>
      <c r="AT203" s="128"/>
      <c r="AU203" s="129"/>
      <c r="AV203" s="119"/>
      <c r="AW203" s="119"/>
      <c r="AX203" s="119"/>
      <c r="AY203" s="119"/>
      <c r="AZ203" s="119"/>
      <c r="BA203" s="119"/>
      <c r="BB203" s="119"/>
      <c r="BC203" s="119"/>
      <c r="BD203" s="119"/>
      <c r="BE203" s="119"/>
      <c r="BF203" s="119"/>
      <c r="BG203" s="119"/>
      <c r="BH203" s="119"/>
      <c r="BI203" s="119"/>
      <c r="BJ203" s="119"/>
      <c r="BK203" s="119"/>
      <c r="BL203" s="119"/>
      <c r="BM203" s="119"/>
      <c r="BN203" s="119"/>
      <c r="BO203" s="119"/>
      <c r="BP203" s="119"/>
      <c r="BQ203" s="119"/>
      <c r="BR203" s="119"/>
      <c r="BS203" s="119"/>
      <c r="BT203" s="119"/>
      <c r="BU203" s="119"/>
      <c r="BV203" s="119"/>
      <c r="BW203" s="119"/>
      <c r="BX203" s="119"/>
      <c r="BY203" s="119"/>
      <c r="BZ203" s="119"/>
      <c r="CA203" s="119"/>
    </row>
    <row r="204" spans="1:79" ht="40" thickBot="1" x14ac:dyDescent="0.25">
      <c r="A204" s="134" t="s">
        <v>0</v>
      </c>
      <c r="B204" s="135" t="s">
        <v>50</v>
      </c>
      <c r="C204" s="136" t="s">
        <v>55</v>
      </c>
      <c r="D204" s="137" t="s">
        <v>39</v>
      </c>
      <c r="E204" s="138" t="s">
        <v>40</v>
      </c>
      <c r="F204" s="138" t="s">
        <v>41</v>
      </c>
      <c r="G204" s="139" t="s">
        <v>51</v>
      </c>
      <c r="H204" s="140" t="s">
        <v>39</v>
      </c>
      <c r="I204" s="141" t="s">
        <v>40</v>
      </c>
      <c r="J204" s="141" t="s">
        <v>41</v>
      </c>
      <c r="K204" s="142" t="s">
        <v>51</v>
      </c>
      <c r="L204" s="137" t="s">
        <v>39</v>
      </c>
      <c r="M204" s="138" t="s">
        <v>40</v>
      </c>
      <c r="N204" s="138" t="s">
        <v>41</v>
      </c>
      <c r="O204" s="139" t="s">
        <v>51</v>
      </c>
      <c r="P204" s="140" t="s">
        <v>39</v>
      </c>
      <c r="Q204" s="141" t="s">
        <v>40</v>
      </c>
      <c r="R204" s="141" t="s">
        <v>41</v>
      </c>
      <c r="S204" s="142" t="s">
        <v>51</v>
      </c>
      <c r="T204" s="137" t="s">
        <v>39</v>
      </c>
      <c r="U204" s="138" t="s">
        <v>40</v>
      </c>
      <c r="V204" s="138" t="s">
        <v>41</v>
      </c>
      <c r="W204" s="139" t="s">
        <v>51</v>
      </c>
      <c r="X204" s="140" t="s">
        <v>39</v>
      </c>
      <c r="Y204" s="141" t="s">
        <v>40</v>
      </c>
      <c r="Z204" s="141" t="s">
        <v>41</v>
      </c>
      <c r="AA204" s="142" t="s">
        <v>51</v>
      </c>
      <c r="AB204" s="137" t="s">
        <v>39</v>
      </c>
      <c r="AC204" s="138" t="s">
        <v>40</v>
      </c>
      <c r="AD204" s="138" t="s">
        <v>41</v>
      </c>
      <c r="AE204" s="139" t="s">
        <v>51</v>
      </c>
      <c r="AF204" s="140" t="s">
        <v>39</v>
      </c>
      <c r="AG204" s="141" t="s">
        <v>40</v>
      </c>
      <c r="AH204" s="141" t="s">
        <v>41</v>
      </c>
      <c r="AI204" s="142" t="s">
        <v>51</v>
      </c>
      <c r="AJ204" s="137" t="s">
        <v>39</v>
      </c>
      <c r="AK204" s="138" t="s">
        <v>40</v>
      </c>
      <c r="AL204" s="138" t="s">
        <v>41</v>
      </c>
      <c r="AM204" s="139" t="s">
        <v>51</v>
      </c>
      <c r="AN204" s="140" t="s">
        <v>39</v>
      </c>
      <c r="AO204" s="141" t="s">
        <v>40</v>
      </c>
      <c r="AP204" s="141" t="s">
        <v>41</v>
      </c>
      <c r="AQ204" s="142" t="s">
        <v>51</v>
      </c>
      <c r="AR204" s="137" t="s">
        <v>39</v>
      </c>
      <c r="AS204" s="138" t="s">
        <v>40</v>
      </c>
      <c r="AT204" s="138" t="s">
        <v>41</v>
      </c>
      <c r="AU204" s="143" t="s">
        <v>51</v>
      </c>
      <c r="AV204" s="119"/>
      <c r="AW204" s="119"/>
      <c r="AX204" s="119"/>
      <c r="AY204" s="119"/>
      <c r="AZ204" s="119"/>
      <c r="BA204" s="119"/>
      <c r="BB204" s="119"/>
      <c r="BC204" s="119"/>
      <c r="BD204" s="119"/>
      <c r="BE204" s="119"/>
      <c r="BF204" s="119"/>
      <c r="BG204" s="119"/>
      <c r="BH204" s="119"/>
      <c r="BI204" s="119"/>
      <c r="BJ204" s="119"/>
      <c r="BK204" s="119"/>
      <c r="BL204" s="119"/>
      <c r="BM204" s="119"/>
      <c r="BN204" s="119"/>
      <c r="BO204" s="119"/>
      <c r="BP204" s="119"/>
      <c r="BQ204" s="119"/>
      <c r="BR204" s="119"/>
      <c r="BS204" s="119"/>
      <c r="BT204" s="119"/>
      <c r="BU204" s="119"/>
      <c r="BV204" s="119"/>
      <c r="BW204" s="119"/>
      <c r="BX204" s="119"/>
      <c r="BY204" s="119"/>
      <c r="BZ204" s="119"/>
      <c r="CA204" s="119"/>
    </row>
    <row r="205" spans="1:79" s="149" customFormat="1" ht="16" thickBot="1" x14ac:dyDescent="0.25">
      <c r="A205" s="144" t="s">
        <v>1</v>
      </c>
      <c r="B205" s="145" t="s">
        <v>52</v>
      </c>
      <c r="C205" s="146"/>
      <c r="D205" s="75">
        <f>+'2. Work Packages'!$C$3</f>
        <v>0</v>
      </c>
      <c r="E205" s="147"/>
      <c r="F205" s="76"/>
      <c r="G205" s="77">
        <f>SUM(G206:G209)</f>
        <v>0</v>
      </c>
      <c r="H205" s="93">
        <f>+'2. Work Packages'!$C$4</f>
        <v>0</v>
      </c>
      <c r="I205" s="147"/>
      <c r="J205" s="76"/>
      <c r="K205" s="77">
        <f>SUM(K206:K209)</f>
        <v>0</v>
      </c>
      <c r="L205" s="68">
        <f>+'2. Work Packages'!$C$5</f>
        <v>0</v>
      </c>
      <c r="M205" s="148"/>
      <c r="N205" s="94"/>
      <c r="O205" s="95">
        <f>SUM(O206:O209)</f>
        <v>0</v>
      </c>
      <c r="P205" s="93">
        <f>+'2. Work Packages'!$C$6</f>
        <v>0</v>
      </c>
      <c r="Q205" s="147"/>
      <c r="R205" s="76"/>
      <c r="S205" s="77">
        <f>SUM(S206:S209)</f>
        <v>0</v>
      </c>
      <c r="T205" s="68">
        <f>+'2. Work Packages'!$C$7</f>
        <v>0</v>
      </c>
      <c r="U205" s="148"/>
      <c r="V205" s="94"/>
      <c r="W205" s="95">
        <f>SUM(W206:W209)</f>
        <v>0</v>
      </c>
      <c r="X205" s="93">
        <f>+'2. Work Packages'!$C$8</f>
        <v>0</v>
      </c>
      <c r="Y205" s="147"/>
      <c r="Z205" s="76"/>
      <c r="AA205" s="77">
        <f>SUM(AA206:AA209)</f>
        <v>0</v>
      </c>
      <c r="AB205" s="68">
        <f>+'2. Work Packages'!$C$9</f>
        <v>0</v>
      </c>
      <c r="AC205" s="148"/>
      <c r="AD205" s="94"/>
      <c r="AE205" s="95">
        <f>SUM(AE206:AE209)</f>
        <v>0</v>
      </c>
      <c r="AF205" s="93">
        <f>+'2. Work Packages'!$C$10</f>
        <v>0</v>
      </c>
      <c r="AG205" s="147"/>
      <c r="AH205" s="76"/>
      <c r="AI205" s="77">
        <f>SUM(AI206:AI209)</f>
        <v>0</v>
      </c>
      <c r="AJ205" s="68">
        <f>+'2. Work Packages'!$C$11</f>
        <v>0</v>
      </c>
      <c r="AK205" s="148"/>
      <c r="AL205" s="94"/>
      <c r="AM205" s="95">
        <f>SUM(AM206:AM209)</f>
        <v>0</v>
      </c>
      <c r="AN205" s="93">
        <f>+'2. Work Packages'!$C$12</f>
        <v>0</v>
      </c>
      <c r="AO205" s="147"/>
      <c r="AP205" s="76"/>
      <c r="AQ205" s="77">
        <f>SUM(AQ206:AQ209)</f>
        <v>0</v>
      </c>
      <c r="AR205" s="68">
        <f>+D205+H205+L205+P205+T205+X205+AB205+AF205+AJ205+AN205</f>
        <v>0</v>
      </c>
      <c r="AS205" s="148"/>
      <c r="AT205" s="94"/>
      <c r="AU205" s="74">
        <f>+G205+K205+O205+S205+W205+AA205+AE205+AI205+AM205+AQ205</f>
        <v>0</v>
      </c>
      <c r="AV205" s="119"/>
      <c r="AW205" s="119"/>
      <c r="AX205" s="119"/>
      <c r="AY205" s="119"/>
      <c r="AZ205" s="119"/>
      <c r="BA205" s="119"/>
      <c r="BB205" s="119"/>
      <c r="BC205" s="119"/>
      <c r="BD205" s="119"/>
      <c r="BE205" s="119"/>
      <c r="BF205" s="119"/>
      <c r="BG205" s="119"/>
      <c r="BH205" s="119"/>
      <c r="BI205" s="119"/>
      <c r="BJ205" s="119"/>
      <c r="BK205" s="119"/>
      <c r="BL205" s="119"/>
      <c r="BM205" s="119"/>
      <c r="BN205" s="119"/>
      <c r="BO205" s="119"/>
      <c r="BP205" s="119"/>
      <c r="BQ205" s="119"/>
      <c r="BR205" s="119"/>
      <c r="BS205" s="119"/>
      <c r="BT205" s="119"/>
      <c r="BU205" s="119"/>
      <c r="BV205" s="119"/>
      <c r="BW205" s="119"/>
      <c r="BX205" s="119"/>
      <c r="BY205" s="119"/>
      <c r="BZ205" s="119"/>
      <c r="CA205" s="119"/>
    </row>
    <row r="206" spans="1:79" x14ac:dyDescent="0.2">
      <c r="A206" s="150"/>
      <c r="B206" s="151" t="s">
        <v>42</v>
      </c>
      <c r="C206" s="152">
        <f>IF(B202='1. Partner'!$A$9,83,IF(B202='1. Partner'!$A$10,83,IF(B202='1. Partner'!$A$11,61,IF(B202='1. Partner'!$A$12,81,0))))</f>
        <v>0</v>
      </c>
      <c r="D206" s="50"/>
      <c r="E206" s="51">
        <v>0</v>
      </c>
      <c r="F206" s="52">
        <f>+E206/160</f>
        <v>0</v>
      </c>
      <c r="G206" s="53">
        <f>+E206*$C206</f>
        <v>0</v>
      </c>
      <c r="H206" s="54"/>
      <c r="I206" s="51">
        <v>0</v>
      </c>
      <c r="J206" s="55">
        <f>+I206/160</f>
        <v>0</v>
      </c>
      <c r="K206" s="56">
        <f>+I206*$C206</f>
        <v>0</v>
      </c>
      <c r="L206" s="57"/>
      <c r="M206" s="58">
        <v>0</v>
      </c>
      <c r="N206" s="59">
        <f>+M206/160</f>
        <v>0</v>
      </c>
      <c r="O206" s="60">
        <f>+M206*$C206</f>
        <v>0</v>
      </c>
      <c r="P206" s="54"/>
      <c r="Q206" s="51">
        <v>0</v>
      </c>
      <c r="R206" s="55">
        <f>+Q206/160</f>
        <v>0</v>
      </c>
      <c r="S206" s="56">
        <f>+Q206*$C206</f>
        <v>0</v>
      </c>
      <c r="T206" s="57"/>
      <c r="U206" s="58">
        <v>0</v>
      </c>
      <c r="V206" s="59">
        <f>+U206/160</f>
        <v>0</v>
      </c>
      <c r="W206" s="60">
        <f>+U206*$C206</f>
        <v>0</v>
      </c>
      <c r="X206" s="54"/>
      <c r="Y206" s="51">
        <v>0</v>
      </c>
      <c r="Z206" s="55">
        <f>+Y206/160</f>
        <v>0</v>
      </c>
      <c r="AA206" s="56">
        <f>+Y206*$C206</f>
        <v>0</v>
      </c>
      <c r="AB206" s="57"/>
      <c r="AC206" s="58">
        <v>0</v>
      </c>
      <c r="AD206" s="59">
        <f>+AC206/160</f>
        <v>0</v>
      </c>
      <c r="AE206" s="60">
        <f>+AC206*$C206</f>
        <v>0</v>
      </c>
      <c r="AF206" s="54"/>
      <c r="AG206" s="51">
        <v>0</v>
      </c>
      <c r="AH206" s="55">
        <f>+AG206/160</f>
        <v>0</v>
      </c>
      <c r="AI206" s="56">
        <f>+AG206*$C206</f>
        <v>0</v>
      </c>
      <c r="AJ206" s="57"/>
      <c r="AK206" s="58">
        <v>0</v>
      </c>
      <c r="AL206" s="59">
        <f>+AK206/160</f>
        <v>0</v>
      </c>
      <c r="AM206" s="60">
        <f>+AK206*$C206</f>
        <v>0</v>
      </c>
      <c r="AN206" s="54"/>
      <c r="AO206" s="51">
        <v>0</v>
      </c>
      <c r="AP206" s="55">
        <f>+AO206/160</f>
        <v>0</v>
      </c>
      <c r="AQ206" s="56">
        <f>+AO206*$C206</f>
        <v>0</v>
      </c>
      <c r="AR206" s="57">
        <f>+D206+H206+L206+P206+T206+X206+AB206+AF206+AJ206+AN206</f>
        <v>0</v>
      </c>
      <c r="AS206" s="61">
        <f t="shared" ref="AS206:AS210" si="96">+E206+I206+M206+Q206+U206+Y206+AC206+AG206+AK206+AO206</f>
        <v>0</v>
      </c>
      <c r="AT206" s="61">
        <f t="shared" ref="AT206:AT207" si="97">+F206+J206+N206+R206+V206+Z206+AD206+AH206+AL206+AP206</f>
        <v>0</v>
      </c>
      <c r="AU206" s="62">
        <f>+G206+K206+O206+S206+W206+AA206+AE206+AI206+AM206+AQ206</f>
        <v>0</v>
      </c>
      <c r="AV206" s="119"/>
      <c r="AW206" s="119"/>
      <c r="AX206" s="119"/>
      <c r="AY206" s="119"/>
      <c r="AZ206" s="119"/>
      <c r="BA206" s="119"/>
      <c r="BB206" s="119"/>
      <c r="BC206" s="119"/>
      <c r="BD206" s="119"/>
      <c r="BE206" s="119"/>
      <c r="BF206" s="119"/>
      <c r="BG206" s="119"/>
      <c r="BH206" s="119"/>
      <c r="BI206" s="119"/>
      <c r="BJ206" s="119"/>
      <c r="BK206" s="119"/>
      <c r="BL206" s="119"/>
      <c r="BM206" s="119"/>
      <c r="BN206" s="119"/>
      <c r="BO206" s="119"/>
      <c r="BP206" s="119"/>
      <c r="BQ206" s="119"/>
      <c r="BR206" s="119"/>
      <c r="BS206" s="119"/>
      <c r="BT206" s="119"/>
      <c r="BU206" s="119"/>
      <c r="BV206" s="119"/>
      <c r="BW206" s="119"/>
      <c r="BX206" s="119"/>
      <c r="BY206" s="119"/>
      <c r="BZ206" s="119"/>
      <c r="CA206" s="119"/>
    </row>
    <row r="207" spans="1:79" x14ac:dyDescent="0.2">
      <c r="A207" s="150"/>
      <c r="B207" s="151" t="s">
        <v>43</v>
      </c>
      <c r="C207" s="152">
        <f>IF(B202='1. Partner'!$A$9, 47,IF(B202='1. Partner'!$A$10,47,IF(B202='1. Partner'!$A$11,36,IF(B202='1. Partner'!$A$12,53,0))))</f>
        <v>0</v>
      </c>
      <c r="D207" s="50"/>
      <c r="E207" s="51">
        <v>0</v>
      </c>
      <c r="F207" s="52">
        <f>+E207/160</f>
        <v>0</v>
      </c>
      <c r="G207" s="53">
        <f>+E207*$C207</f>
        <v>0</v>
      </c>
      <c r="H207" s="54"/>
      <c r="I207" s="51">
        <v>0</v>
      </c>
      <c r="J207" s="55">
        <f>+I207/160</f>
        <v>0</v>
      </c>
      <c r="K207" s="56">
        <f>+I207*$C207</f>
        <v>0</v>
      </c>
      <c r="L207" s="50"/>
      <c r="M207" s="51">
        <v>0</v>
      </c>
      <c r="N207" s="52">
        <f>+M207/160</f>
        <v>0</v>
      </c>
      <c r="O207" s="53">
        <f>+M207*$C207</f>
        <v>0</v>
      </c>
      <c r="P207" s="54"/>
      <c r="Q207" s="51">
        <v>0</v>
      </c>
      <c r="R207" s="55">
        <f>+Q207/160</f>
        <v>0</v>
      </c>
      <c r="S207" s="56">
        <f>+Q207*$C207</f>
        <v>0</v>
      </c>
      <c r="T207" s="50"/>
      <c r="U207" s="51">
        <v>0</v>
      </c>
      <c r="V207" s="52">
        <f>+U207/160</f>
        <v>0</v>
      </c>
      <c r="W207" s="53">
        <f>+U207*$C207</f>
        <v>0</v>
      </c>
      <c r="X207" s="54"/>
      <c r="Y207" s="51">
        <v>0</v>
      </c>
      <c r="Z207" s="55">
        <f>+Y207/160</f>
        <v>0</v>
      </c>
      <c r="AA207" s="56">
        <f>+Y207*$C207</f>
        <v>0</v>
      </c>
      <c r="AB207" s="50"/>
      <c r="AC207" s="51">
        <v>0</v>
      </c>
      <c r="AD207" s="52">
        <f>+AC207/160</f>
        <v>0</v>
      </c>
      <c r="AE207" s="53">
        <f>+AC207*$C207</f>
        <v>0</v>
      </c>
      <c r="AF207" s="54"/>
      <c r="AG207" s="51">
        <v>0</v>
      </c>
      <c r="AH207" s="55">
        <f>+AG207/160</f>
        <v>0</v>
      </c>
      <c r="AI207" s="56">
        <f>+AG207*$C207</f>
        <v>0</v>
      </c>
      <c r="AJ207" s="50"/>
      <c r="AK207" s="51">
        <v>0</v>
      </c>
      <c r="AL207" s="52">
        <f>+AK207/160</f>
        <v>0</v>
      </c>
      <c r="AM207" s="53">
        <f>+AK207*$C207</f>
        <v>0</v>
      </c>
      <c r="AN207" s="54"/>
      <c r="AO207" s="51">
        <v>0</v>
      </c>
      <c r="AP207" s="55">
        <f>+AO207/160</f>
        <v>0</v>
      </c>
      <c r="AQ207" s="56">
        <f>+AO207*$C207</f>
        <v>0</v>
      </c>
      <c r="AR207" s="50">
        <f t="shared" ref="AR207" si="98">+D207+H207+L207+P207+T207+X207+AB207+AF207+AJ207+AN207</f>
        <v>0</v>
      </c>
      <c r="AS207" s="63">
        <f t="shared" si="96"/>
        <v>0</v>
      </c>
      <c r="AT207" s="63">
        <f t="shared" si="97"/>
        <v>0</v>
      </c>
      <c r="AU207" s="64">
        <f>+G207+K207+O207+S207+W207+AA207+AE207+AI207+AM207+AQ207</f>
        <v>0</v>
      </c>
      <c r="AV207" s="119"/>
      <c r="AW207" s="119"/>
      <c r="AX207" s="119"/>
      <c r="AY207" s="119"/>
      <c r="AZ207" s="119"/>
      <c r="BA207" s="119"/>
      <c r="BB207" s="119"/>
      <c r="BC207" s="119"/>
      <c r="BD207" s="119"/>
      <c r="BE207" s="119"/>
      <c r="BF207" s="119"/>
      <c r="BG207" s="119"/>
      <c r="BH207" s="119"/>
      <c r="BI207" s="119"/>
      <c r="BJ207" s="119"/>
      <c r="BK207" s="119"/>
      <c r="BL207" s="119"/>
      <c r="BM207" s="119"/>
      <c r="BN207" s="119"/>
      <c r="BO207" s="119"/>
      <c r="BP207" s="119"/>
      <c r="BQ207" s="119"/>
      <c r="BR207" s="119"/>
      <c r="BS207" s="119"/>
      <c r="BT207" s="119"/>
      <c r="BU207" s="119"/>
      <c r="BV207" s="119"/>
      <c r="BW207" s="119"/>
      <c r="BX207" s="119"/>
      <c r="BY207" s="119"/>
      <c r="BZ207" s="119"/>
      <c r="CA207" s="119"/>
    </row>
    <row r="208" spans="1:79" x14ac:dyDescent="0.2">
      <c r="A208" s="150"/>
      <c r="B208" s="151" t="s">
        <v>44</v>
      </c>
      <c r="C208" s="152">
        <f>IF(B202='1. Partner'!$A$9, 30,IF(B202='1. Partner'!$A$10,30,IF(B202='1. Partner'!$A$11,32,IF(B202='1. Partner'!$A$12,34,0))))</f>
        <v>0</v>
      </c>
      <c r="D208" s="50"/>
      <c r="E208" s="51">
        <v>0</v>
      </c>
      <c r="F208" s="52">
        <f>+E208/160</f>
        <v>0</v>
      </c>
      <c r="G208" s="53">
        <f>+E208*$C208</f>
        <v>0</v>
      </c>
      <c r="H208" s="54"/>
      <c r="I208" s="51">
        <v>0</v>
      </c>
      <c r="J208" s="55">
        <f>+I208/160</f>
        <v>0</v>
      </c>
      <c r="K208" s="56">
        <f>+I208*$C208</f>
        <v>0</v>
      </c>
      <c r="L208" s="50"/>
      <c r="M208" s="51">
        <v>0</v>
      </c>
      <c r="N208" s="52">
        <f>+M208/160</f>
        <v>0</v>
      </c>
      <c r="O208" s="53">
        <f>+M208*$C208</f>
        <v>0</v>
      </c>
      <c r="P208" s="54"/>
      <c r="Q208" s="51">
        <v>0</v>
      </c>
      <c r="R208" s="55">
        <f>+Q208/160</f>
        <v>0</v>
      </c>
      <c r="S208" s="56">
        <f>+Q208*$C208</f>
        <v>0</v>
      </c>
      <c r="T208" s="50"/>
      <c r="U208" s="51">
        <v>0</v>
      </c>
      <c r="V208" s="52">
        <f>+U208/160</f>
        <v>0</v>
      </c>
      <c r="W208" s="53">
        <f>+U208*$C208</f>
        <v>0</v>
      </c>
      <c r="X208" s="54"/>
      <c r="Y208" s="51">
        <v>0</v>
      </c>
      <c r="Z208" s="55">
        <f>+Y208/160</f>
        <v>0</v>
      </c>
      <c r="AA208" s="56">
        <f>+Y208*$C208</f>
        <v>0</v>
      </c>
      <c r="AB208" s="50"/>
      <c r="AC208" s="51">
        <v>0</v>
      </c>
      <c r="AD208" s="52">
        <f>+AC208/160</f>
        <v>0</v>
      </c>
      <c r="AE208" s="53">
        <f>+AC208*$C208</f>
        <v>0</v>
      </c>
      <c r="AF208" s="54"/>
      <c r="AG208" s="51">
        <v>0</v>
      </c>
      <c r="AH208" s="55">
        <f>+AG208/160</f>
        <v>0</v>
      </c>
      <c r="AI208" s="56">
        <f>+AG208*$C208</f>
        <v>0</v>
      </c>
      <c r="AJ208" s="50"/>
      <c r="AK208" s="51">
        <v>0</v>
      </c>
      <c r="AL208" s="52">
        <f>+AK208/160</f>
        <v>0</v>
      </c>
      <c r="AM208" s="53">
        <f>+AK208*$C208</f>
        <v>0</v>
      </c>
      <c r="AN208" s="54"/>
      <c r="AO208" s="51">
        <v>0</v>
      </c>
      <c r="AP208" s="55">
        <f>+AO208/160</f>
        <v>0</v>
      </c>
      <c r="AQ208" s="56">
        <f>+AO208*$C208</f>
        <v>0</v>
      </c>
      <c r="AR208" s="50">
        <f>+D208+H208+L208+P208+T208+X208+AB208+AF208+AJ208+AN208</f>
        <v>0</v>
      </c>
      <c r="AS208" s="63">
        <f t="shared" si="96"/>
        <v>0</v>
      </c>
      <c r="AT208" s="63">
        <f>+F208+J208+N208+R208+V208+Z208+AD208+AH208+AL208+AP208</f>
        <v>0</v>
      </c>
      <c r="AU208" s="64">
        <f>+G208+K208+O208+S208+W208+AA208+AE208+AI208+AM208+AQ208</f>
        <v>0</v>
      </c>
      <c r="AV208" s="119"/>
      <c r="AW208" s="119"/>
      <c r="AX208" s="119"/>
      <c r="AY208" s="119"/>
      <c r="AZ208" s="119"/>
      <c r="BA208" s="119"/>
      <c r="BB208" s="119"/>
      <c r="BC208" s="119"/>
      <c r="BD208" s="119"/>
      <c r="BE208" s="119"/>
      <c r="BF208" s="119"/>
      <c r="BG208" s="119"/>
      <c r="BH208" s="119"/>
      <c r="BI208" s="119"/>
      <c r="BJ208" s="119"/>
      <c r="BK208" s="119"/>
      <c r="BL208" s="119"/>
      <c r="BM208" s="119"/>
      <c r="BN208" s="119"/>
      <c r="BO208" s="119"/>
      <c r="BP208" s="119"/>
      <c r="BQ208" s="119"/>
      <c r="BR208" s="119"/>
      <c r="BS208" s="119"/>
      <c r="BT208" s="119"/>
      <c r="BU208" s="119"/>
      <c r="BV208" s="119"/>
      <c r="BW208" s="119"/>
      <c r="BX208" s="119"/>
      <c r="BY208" s="119"/>
      <c r="BZ208" s="119"/>
      <c r="CA208" s="119"/>
    </row>
    <row r="209" spans="1:79" ht="16" thickBot="1" x14ac:dyDescent="0.25">
      <c r="A209" s="153"/>
      <c r="B209" s="154" t="s">
        <v>85</v>
      </c>
      <c r="C209" s="155">
        <f>IF(B202='1. Partner'!$A$9, 19.45,IF(B202='1. Partner'!$A$10,0,IF(B202='1. Partner'!$A$11,0,IF(B202='1. Partner'!$A$12,0,0))))</f>
        <v>0</v>
      </c>
      <c r="D209" s="65"/>
      <c r="E209" s="66">
        <v>0</v>
      </c>
      <c r="F209" s="52">
        <f>+E209/160</f>
        <v>0</v>
      </c>
      <c r="G209" s="53">
        <f>+E209*$C209</f>
        <v>0</v>
      </c>
      <c r="H209" s="67"/>
      <c r="I209" s="66">
        <v>0</v>
      </c>
      <c r="J209" s="55">
        <f>+I209/160</f>
        <v>0</v>
      </c>
      <c r="K209" s="56">
        <f>+I209*$C209</f>
        <v>0</v>
      </c>
      <c r="L209" s="65"/>
      <c r="M209" s="66">
        <v>0</v>
      </c>
      <c r="N209" s="52">
        <f>+M209/160</f>
        <v>0</v>
      </c>
      <c r="O209" s="53">
        <f>+M209*$C209</f>
        <v>0</v>
      </c>
      <c r="P209" s="67"/>
      <c r="Q209" s="66">
        <v>0</v>
      </c>
      <c r="R209" s="55">
        <f>+Q209/160</f>
        <v>0</v>
      </c>
      <c r="S209" s="56">
        <f>+Q209*$C209</f>
        <v>0</v>
      </c>
      <c r="T209" s="65"/>
      <c r="U209" s="66">
        <v>0</v>
      </c>
      <c r="V209" s="52">
        <f>+U209/160</f>
        <v>0</v>
      </c>
      <c r="W209" s="53">
        <f>+U209*$C209</f>
        <v>0</v>
      </c>
      <c r="X209" s="67"/>
      <c r="Y209" s="66">
        <v>0</v>
      </c>
      <c r="Z209" s="55">
        <f>+Y209/160</f>
        <v>0</v>
      </c>
      <c r="AA209" s="56">
        <f>+Y209*$C209</f>
        <v>0</v>
      </c>
      <c r="AB209" s="65"/>
      <c r="AC209" s="66">
        <v>0</v>
      </c>
      <c r="AD209" s="52">
        <f>+AC209/160</f>
        <v>0</v>
      </c>
      <c r="AE209" s="53">
        <f>+AC209*$C209</f>
        <v>0</v>
      </c>
      <c r="AF209" s="67"/>
      <c r="AG209" s="66">
        <v>0</v>
      </c>
      <c r="AH209" s="55">
        <f>+AG209/160</f>
        <v>0</v>
      </c>
      <c r="AI209" s="56">
        <f>+AG209*$C209</f>
        <v>0</v>
      </c>
      <c r="AJ209" s="65"/>
      <c r="AK209" s="66">
        <v>0</v>
      </c>
      <c r="AL209" s="52">
        <f>+AK209/160</f>
        <v>0</v>
      </c>
      <c r="AM209" s="53">
        <f>+AK209*$C209</f>
        <v>0</v>
      </c>
      <c r="AN209" s="67"/>
      <c r="AO209" s="66">
        <v>0</v>
      </c>
      <c r="AP209" s="55">
        <f>+AO209/160</f>
        <v>0</v>
      </c>
      <c r="AQ209" s="56">
        <f>+AO209*$C209</f>
        <v>0</v>
      </c>
      <c r="AR209" s="50">
        <f>+D209+H209+L209+P209+T209+X209+AB209+AF209+AJ209+AN209</f>
        <v>0</v>
      </c>
      <c r="AS209" s="63">
        <f t="shared" si="96"/>
        <v>0</v>
      </c>
      <c r="AT209" s="63">
        <f>+F209+J209+N209+R209+V209+Z209+AD209+AH209+AL209+AP209</f>
        <v>0</v>
      </c>
      <c r="AU209" s="64">
        <f>+G209+K209+O209+S209+W209+AA209+AE209+AI209+AM209+AQ209</f>
        <v>0</v>
      </c>
      <c r="AV209" s="119"/>
      <c r="AW209" s="119"/>
      <c r="AX209" s="119"/>
      <c r="AY209" s="119"/>
      <c r="AZ209" s="119"/>
      <c r="BA209" s="119"/>
      <c r="BB209" s="119"/>
      <c r="BC209" s="119"/>
      <c r="BD209" s="119"/>
      <c r="BE209" s="119"/>
      <c r="BF209" s="119"/>
      <c r="BG209" s="119"/>
      <c r="BH209" s="119"/>
      <c r="BI209" s="119"/>
      <c r="BJ209" s="119"/>
      <c r="BK209" s="119"/>
      <c r="BL209" s="119"/>
      <c r="BM209" s="119"/>
      <c r="BN209" s="119"/>
      <c r="BO209" s="119"/>
      <c r="BP209" s="119"/>
      <c r="BQ209" s="119"/>
      <c r="BR209" s="119"/>
      <c r="BS209" s="119"/>
      <c r="BT209" s="119"/>
      <c r="BU209" s="119"/>
      <c r="BV209" s="119"/>
      <c r="BW209" s="119"/>
      <c r="BX209" s="119"/>
      <c r="BY209" s="119"/>
      <c r="BZ209" s="119"/>
      <c r="CA209" s="119"/>
    </row>
    <row r="210" spans="1:79" s="149" customFormat="1" ht="27" customHeight="1" thickBot="1" x14ac:dyDescent="0.25">
      <c r="A210" s="156" t="s">
        <v>61</v>
      </c>
      <c r="B210" s="157" t="s">
        <v>54</v>
      </c>
      <c r="C210" s="158"/>
      <c r="D210" s="68">
        <f>+D205</f>
        <v>0</v>
      </c>
      <c r="E210" s="69"/>
      <c r="F210" s="70">
        <v>0</v>
      </c>
      <c r="G210" s="71">
        <v>0</v>
      </c>
      <c r="H210" s="68">
        <f>+H205</f>
        <v>0</v>
      </c>
      <c r="I210" s="69"/>
      <c r="J210" s="70">
        <v>0</v>
      </c>
      <c r="K210" s="71">
        <v>0</v>
      </c>
      <c r="L210" s="72">
        <f>+L205</f>
        <v>0</v>
      </c>
      <c r="M210" s="69"/>
      <c r="N210" s="70">
        <v>0</v>
      </c>
      <c r="O210" s="73">
        <v>0</v>
      </c>
      <c r="P210" s="68">
        <f>+P205</f>
        <v>0</v>
      </c>
      <c r="Q210" s="69"/>
      <c r="R210" s="70">
        <v>0</v>
      </c>
      <c r="S210" s="73">
        <v>0</v>
      </c>
      <c r="T210" s="68">
        <f>+T205</f>
        <v>0</v>
      </c>
      <c r="U210" s="69"/>
      <c r="V210" s="70">
        <v>0</v>
      </c>
      <c r="W210" s="71">
        <v>0</v>
      </c>
      <c r="X210" s="68">
        <f>+X205</f>
        <v>0</v>
      </c>
      <c r="Y210" s="69"/>
      <c r="Z210" s="70">
        <v>0</v>
      </c>
      <c r="AA210" s="73">
        <v>0</v>
      </c>
      <c r="AB210" s="68">
        <f>+AB205</f>
        <v>0</v>
      </c>
      <c r="AC210" s="69"/>
      <c r="AD210" s="70">
        <v>0</v>
      </c>
      <c r="AE210" s="71">
        <v>0</v>
      </c>
      <c r="AF210" s="68">
        <f>+AF205</f>
        <v>0</v>
      </c>
      <c r="AG210" s="69"/>
      <c r="AH210" s="70">
        <v>0</v>
      </c>
      <c r="AI210" s="73">
        <v>0</v>
      </c>
      <c r="AJ210" s="68">
        <f>+AJ205</f>
        <v>0</v>
      </c>
      <c r="AK210" s="69"/>
      <c r="AL210" s="70">
        <v>0</v>
      </c>
      <c r="AM210" s="71">
        <v>0</v>
      </c>
      <c r="AN210" s="68">
        <f>+AN205</f>
        <v>0</v>
      </c>
      <c r="AO210" s="69"/>
      <c r="AP210" s="70">
        <v>0</v>
      </c>
      <c r="AQ210" s="73">
        <v>0</v>
      </c>
      <c r="AR210" s="68">
        <f>+D210+H210+L210+P210+T210+X210+AB210+AF210+AJ210+AN210</f>
        <v>0</v>
      </c>
      <c r="AS210" s="69">
        <f t="shared" si="96"/>
        <v>0</v>
      </c>
      <c r="AT210" s="69">
        <f t="shared" ref="AT210" si="99">+F210+J210+N210+R210+V210+Z210+AD210+AH210+AL210+AP210</f>
        <v>0</v>
      </c>
      <c r="AU210" s="74">
        <f t="shared" ref="AU210" si="100">+G210+K210+O210+S210+W210+AA210+AE210+AI210+AM210+AQ210</f>
        <v>0</v>
      </c>
      <c r="AV210" s="119"/>
      <c r="AW210" s="119"/>
      <c r="AX210" s="119"/>
      <c r="AY210" s="119"/>
      <c r="AZ210" s="119"/>
      <c r="BA210" s="119"/>
      <c r="BB210" s="119"/>
      <c r="BC210" s="119"/>
      <c r="BD210" s="119"/>
      <c r="BE210" s="119"/>
      <c r="BF210" s="119"/>
      <c r="BG210" s="119"/>
      <c r="BH210" s="119"/>
      <c r="BI210" s="119"/>
      <c r="BJ210" s="119"/>
      <c r="BK210" s="119"/>
      <c r="BL210" s="119"/>
      <c r="BM210" s="119"/>
      <c r="BN210" s="119"/>
      <c r="BO210" s="119"/>
      <c r="BP210" s="119"/>
      <c r="BQ210" s="119"/>
      <c r="BR210" s="119"/>
      <c r="BS210" s="119"/>
      <c r="BT210" s="119"/>
      <c r="BU210" s="119"/>
      <c r="BV210" s="119"/>
      <c r="BW210" s="119"/>
      <c r="BX210" s="119"/>
      <c r="BY210" s="119"/>
      <c r="BZ210" s="119"/>
      <c r="CA210" s="119"/>
    </row>
    <row r="211" spans="1:79" s="149" customFormat="1" ht="30.75" customHeight="1" x14ac:dyDescent="0.2">
      <c r="A211" s="144" t="s">
        <v>3</v>
      </c>
      <c r="B211" s="145" t="s">
        <v>53</v>
      </c>
      <c r="C211" s="159"/>
      <c r="D211" s="75">
        <f>+D205</f>
        <v>0</v>
      </c>
      <c r="E211" s="147"/>
      <c r="F211" s="76"/>
      <c r="G211" s="77">
        <f>+G212+G213</f>
        <v>0</v>
      </c>
      <c r="H211" s="160">
        <f>+H205</f>
        <v>0</v>
      </c>
      <c r="I211" s="147"/>
      <c r="J211" s="76"/>
      <c r="K211" s="78">
        <f>+K212+K213</f>
        <v>0</v>
      </c>
      <c r="L211" s="75">
        <f>+L205</f>
        <v>0</v>
      </c>
      <c r="M211" s="147"/>
      <c r="N211" s="76"/>
      <c r="O211" s="77">
        <f>+O212+O213</f>
        <v>0</v>
      </c>
      <c r="P211" s="160">
        <f>+P205</f>
        <v>0</v>
      </c>
      <c r="Q211" s="147"/>
      <c r="R211" s="76"/>
      <c r="S211" s="78">
        <f>+S212+S213</f>
        <v>0</v>
      </c>
      <c r="T211" s="75">
        <f>+T205</f>
        <v>0</v>
      </c>
      <c r="U211" s="147"/>
      <c r="V211" s="76"/>
      <c r="W211" s="77">
        <f>+W212+W213</f>
        <v>0</v>
      </c>
      <c r="X211" s="160">
        <f>+X205</f>
        <v>0</v>
      </c>
      <c r="Y211" s="147"/>
      <c r="Z211" s="76"/>
      <c r="AA211" s="78">
        <f>+AA212+AA213</f>
        <v>0</v>
      </c>
      <c r="AB211" s="75">
        <f>+AB205</f>
        <v>0</v>
      </c>
      <c r="AC211" s="147"/>
      <c r="AD211" s="76"/>
      <c r="AE211" s="77">
        <f>+AE212+AE213</f>
        <v>0</v>
      </c>
      <c r="AF211" s="160">
        <f>+AF205</f>
        <v>0</v>
      </c>
      <c r="AG211" s="147"/>
      <c r="AH211" s="76"/>
      <c r="AI211" s="78">
        <f>+AI212+AI213</f>
        <v>0</v>
      </c>
      <c r="AJ211" s="75">
        <f>+AJ205</f>
        <v>0</v>
      </c>
      <c r="AK211" s="147"/>
      <c r="AL211" s="76"/>
      <c r="AM211" s="77">
        <f>+AM212+AM213</f>
        <v>0</v>
      </c>
      <c r="AN211" s="160">
        <f>+AN205</f>
        <v>0</v>
      </c>
      <c r="AO211" s="147"/>
      <c r="AP211" s="76"/>
      <c r="AQ211" s="78">
        <f>+AQ212+AQ213</f>
        <v>0</v>
      </c>
      <c r="AR211" s="161">
        <f>+AR205</f>
        <v>0</v>
      </c>
      <c r="AS211" s="76"/>
      <c r="AT211" s="76"/>
      <c r="AU211" s="78">
        <f>+AU212+AU213</f>
        <v>0</v>
      </c>
      <c r="AV211" s="119"/>
      <c r="AW211" s="119"/>
      <c r="AX211" s="119"/>
      <c r="AY211" s="119"/>
      <c r="AZ211" s="119"/>
      <c r="BA211" s="119"/>
      <c r="BB211" s="119"/>
      <c r="BC211" s="119"/>
      <c r="BD211" s="119"/>
      <c r="BE211" s="119"/>
      <c r="BF211" s="119"/>
      <c r="BG211" s="119"/>
      <c r="BH211" s="119"/>
      <c r="BI211" s="119"/>
      <c r="BJ211" s="119"/>
      <c r="BK211" s="119"/>
      <c r="BL211" s="119"/>
      <c r="BM211" s="119"/>
      <c r="BN211" s="119"/>
      <c r="BO211" s="119"/>
      <c r="BP211" s="119"/>
      <c r="BQ211" s="119"/>
      <c r="BR211" s="119"/>
      <c r="BS211" s="119"/>
      <c r="BT211" s="119"/>
      <c r="BU211" s="119"/>
      <c r="BV211" s="119"/>
      <c r="BW211" s="119"/>
      <c r="BX211" s="119"/>
      <c r="BY211" s="119"/>
      <c r="BZ211" s="119"/>
      <c r="CA211" s="119"/>
    </row>
    <row r="212" spans="1:79" x14ac:dyDescent="0.2">
      <c r="A212" s="150"/>
      <c r="B212" s="151" t="s">
        <v>84</v>
      </c>
      <c r="C212" s="152">
        <f>IF(B202='1. Partner'!$A$9, 34.6,IF(B202='1. Partner'!$A$10,0,IF(B202='1. Partner'!$A$11,0,0)))</f>
        <v>0</v>
      </c>
      <c r="D212" s="50"/>
      <c r="E212" s="51">
        <v>0</v>
      </c>
      <c r="F212" s="52">
        <f>+E212/160</f>
        <v>0</v>
      </c>
      <c r="G212" s="53">
        <f>+E212*$C212</f>
        <v>0</v>
      </c>
      <c r="H212" s="54"/>
      <c r="I212" s="51">
        <v>0</v>
      </c>
      <c r="J212" s="55">
        <f>+I212/160</f>
        <v>0</v>
      </c>
      <c r="K212" s="56">
        <f>+I212*$C212</f>
        <v>0</v>
      </c>
      <c r="L212" s="50"/>
      <c r="M212" s="51">
        <v>0</v>
      </c>
      <c r="N212" s="52">
        <f>+M212/160</f>
        <v>0</v>
      </c>
      <c r="O212" s="53">
        <f>+M212*$C212</f>
        <v>0</v>
      </c>
      <c r="P212" s="54"/>
      <c r="Q212" s="51">
        <v>0</v>
      </c>
      <c r="R212" s="55">
        <f>+Q212/160</f>
        <v>0</v>
      </c>
      <c r="S212" s="56">
        <f>+Q212*$C212</f>
        <v>0</v>
      </c>
      <c r="T212" s="50"/>
      <c r="U212" s="51">
        <v>0</v>
      </c>
      <c r="V212" s="52">
        <f>+U212/160</f>
        <v>0</v>
      </c>
      <c r="W212" s="53">
        <f>+U212*$C212</f>
        <v>0</v>
      </c>
      <c r="X212" s="54"/>
      <c r="Y212" s="51">
        <v>0</v>
      </c>
      <c r="Z212" s="55">
        <f>+Y212/160</f>
        <v>0</v>
      </c>
      <c r="AA212" s="56">
        <f>+Y212*$C212</f>
        <v>0</v>
      </c>
      <c r="AB212" s="50"/>
      <c r="AC212" s="51">
        <v>0</v>
      </c>
      <c r="AD212" s="52">
        <f>+AC212/160</f>
        <v>0</v>
      </c>
      <c r="AE212" s="53">
        <f>+AC212*$C212</f>
        <v>0</v>
      </c>
      <c r="AF212" s="54"/>
      <c r="AG212" s="51">
        <v>0</v>
      </c>
      <c r="AH212" s="55">
        <f>+AG212/160</f>
        <v>0</v>
      </c>
      <c r="AI212" s="56">
        <f>+AG212*$C212</f>
        <v>0</v>
      </c>
      <c r="AJ212" s="50"/>
      <c r="AK212" s="51">
        <v>0</v>
      </c>
      <c r="AL212" s="52">
        <f>+AK212/160</f>
        <v>0</v>
      </c>
      <c r="AM212" s="53">
        <f>+AK212*$C212</f>
        <v>0</v>
      </c>
      <c r="AN212" s="54"/>
      <c r="AO212" s="51">
        <v>0</v>
      </c>
      <c r="AP212" s="55">
        <f>+AO212/160</f>
        <v>0</v>
      </c>
      <c r="AQ212" s="56">
        <f>+AO212*$C212</f>
        <v>0</v>
      </c>
      <c r="AR212" s="50">
        <f>+D212+H212+L212+P212+T212+X212+AB212+AF212+AJ212+AN212</f>
        <v>0</v>
      </c>
      <c r="AS212" s="63">
        <f t="shared" ref="AS212:AS213" si="101">+E212+I212+M212+Q212+U212+Y212+AC212+AG212+AK212+AO212</f>
        <v>0</v>
      </c>
      <c r="AT212" s="63">
        <f t="shared" ref="AT212:AT213" si="102">+F212+J212+N212+R212+V212+Z212+AD212+AH212+AL212+AP212</f>
        <v>0</v>
      </c>
      <c r="AU212" s="64">
        <f t="shared" ref="AU212:AU213" si="103">+G212+K212+O212+S212+W212+AA212+AE212+AI212+AM212+AQ212</f>
        <v>0</v>
      </c>
      <c r="AV212" s="119"/>
      <c r="AW212" s="119"/>
      <c r="AX212" s="119"/>
      <c r="AY212" s="119"/>
      <c r="AZ212" s="119"/>
      <c r="BA212" s="119"/>
      <c r="BB212" s="119"/>
      <c r="BC212" s="119"/>
      <c r="BD212" s="119"/>
      <c r="BE212" s="119"/>
      <c r="BF212" s="119"/>
      <c r="BG212" s="119"/>
      <c r="BH212" s="119"/>
      <c r="BI212" s="119"/>
      <c r="BJ212" s="119"/>
      <c r="BK212" s="119"/>
      <c r="BL212" s="119"/>
      <c r="BM212" s="119"/>
      <c r="BN212" s="119"/>
      <c r="BO212" s="119"/>
      <c r="BP212" s="119"/>
      <c r="BQ212" s="119"/>
      <c r="BR212" s="119"/>
      <c r="BS212" s="119"/>
      <c r="BT212" s="119"/>
      <c r="BU212" s="119"/>
      <c r="BV212" s="119"/>
      <c r="BW212" s="119"/>
      <c r="BX212" s="119"/>
      <c r="BY212" s="119"/>
      <c r="BZ212" s="119"/>
      <c r="CA212" s="119"/>
    </row>
    <row r="213" spans="1:79" ht="16" thickBot="1" x14ac:dyDescent="0.25">
      <c r="A213" s="162"/>
      <c r="B213" s="163" t="s">
        <v>83</v>
      </c>
      <c r="C213" s="164">
        <f>IF(B202='1. Partner'!$A$9, 19.45,IF(B202='1. Partner'!$A$10,0,IF(B202='1. Partner'!$A$11,0,0)))</f>
        <v>0</v>
      </c>
      <c r="D213" s="79"/>
      <c r="E213" s="80">
        <v>0</v>
      </c>
      <c r="F213" s="81">
        <f>+E213/160</f>
        <v>0</v>
      </c>
      <c r="G213" s="82">
        <f>+E213*$C213</f>
        <v>0</v>
      </c>
      <c r="H213" s="83"/>
      <c r="I213" s="80">
        <v>0</v>
      </c>
      <c r="J213" s="84">
        <f>+I213/160</f>
        <v>0</v>
      </c>
      <c r="K213" s="85">
        <f>+I213*$C213</f>
        <v>0</v>
      </c>
      <c r="L213" s="79"/>
      <c r="M213" s="80">
        <v>0</v>
      </c>
      <c r="N213" s="81">
        <f>+M213/160</f>
        <v>0</v>
      </c>
      <c r="O213" s="82">
        <f>+M213*$C213</f>
        <v>0</v>
      </c>
      <c r="P213" s="83"/>
      <c r="Q213" s="80">
        <v>0</v>
      </c>
      <c r="R213" s="84">
        <f>+Q213/160</f>
        <v>0</v>
      </c>
      <c r="S213" s="85">
        <f>+Q213*$C213</f>
        <v>0</v>
      </c>
      <c r="T213" s="79"/>
      <c r="U213" s="80">
        <v>0</v>
      </c>
      <c r="V213" s="81">
        <f>+U213/160</f>
        <v>0</v>
      </c>
      <c r="W213" s="82">
        <f>+U213*$C213</f>
        <v>0</v>
      </c>
      <c r="X213" s="83"/>
      <c r="Y213" s="80">
        <v>0</v>
      </c>
      <c r="Z213" s="84">
        <f>+Y213/160</f>
        <v>0</v>
      </c>
      <c r="AA213" s="85">
        <f>+Y213*$C213</f>
        <v>0</v>
      </c>
      <c r="AB213" s="79"/>
      <c r="AC213" s="80">
        <v>0</v>
      </c>
      <c r="AD213" s="81">
        <f>+AC213/160</f>
        <v>0</v>
      </c>
      <c r="AE213" s="82">
        <f>+AC213*$C213</f>
        <v>0</v>
      </c>
      <c r="AF213" s="83"/>
      <c r="AG213" s="80">
        <v>0</v>
      </c>
      <c r="AH213" s="84">
        <f>+AG213/160</f>
        <v>0</v>
      </c>
      <c r="AI213" s="85">
        <f>+AG213*$C213</f>
        <v>0</v>
      </c>
      <c r="AJ213" s="79"/>
      <c r="AK213" s="80">
        <v>0</v>
      </c>
      <c r="AL213" s="81">
        <f>+AK213/160</f>
        <v>0</v>
      </c>
      <c r="AM213" s="82">
        <f>+AK213*$C213</f>
        <v>0</v>
      </c>
      <c r="AN213" s="83"/>
      <c r="AO213" s="80">
        <v>0</v>
      </c>
      <c r="AP213" s="84">
        <f>+AO213/160</f>
        <v>0</v>
      </c>
      <c r="AQ213" s="85">
        <f>+AO213*$C213</f>
        <v>0</v>
      </c>
      <c r="AR213" s="79">
        <f>+D213+H213+L213+P213+T213+X213+AB213+AF213+AJ213+AN213</f>
        <v>0</v>
      </c>
      <c r="AS213" s="86">
        <f t="shared" si="101"/>
        <v>0</v>
      </c>
      <c r="AT213" s="86">
        <f t="shared" si="102"/>
        <v>0</v>
      </c>
      <c r="AU213" s="87">
        <f t="shared" si="103"/>
        <v>0</v>
      </c>
      <c r="AV213" s="119"/>
      <c r="AW213" s="119"/>
      <c r="AX213" s="119"/>
      <c r="AY213" s="119"/>
      <c r="AZ213" s="119"/>
      <c r="BA213" s="119"/>
      <c r="BB213" s="119"/>
      <c r="BC213" s="119"/>
      <c r="BD213" s="119"/>
      <c r="BE213" s="119"/>
      <c r="BF213" s="119"/>
      <c r="BG213" s="119"/>
      <c r="BH213" s="119"/>
      <c r="BI213" s="119"/>
      <c r="BJ213" s="119"/>
      <c r="BK213" s="119"/>
      <c r="BL213" s="119"/>
      <c r="BM213" s="119"/>
      <c r="BN213" s="119"/>
      <c r="BO213" s="119"/>
      <c r="BP213" s="119"/>
      <c r="BQ213" s="119"/>
      <c r="BR213" s="119"/>
      <c r="BS213" s="119"/>
      <c r="BT213" s="119"/>
      <c r="BU213" s="119"/>
      <c r="BV213" s="119"/>
      <c r="BW213" s="119"/>
      <c r="BX213" s="119"/>
      <c r="BY213" s="119"/>
      <c r="BZ213" s="119"/>
      <c r="CA213" s="119"/>
    </row>
    <row r="214" spans="1:79" s="149" customFormat="1" x14ac:dyDescent="0.2">
      <c r="A214" s="144" t="s">
        <v>4</v>
      </c>
      <c r="B214" s="145" t="s">
        <v>59</v>
      </c>
      <c r="C214" s="159"/>
      <c r="D214" s="161">
        <f>+D205</f>
        <v>0</v>
      </c>
      <c r="E214" s="147"/>
      <c r="F214" s="147"/>
      <c r="G214" s="77">
        <f>+G215+G216+G217+G218+G219+G220+G221+G222+G223</f>
        <v>0</v>
      </c>
      <c r="H214" s="88">
        <f>++H205</f>
        <v>0</v>
      </c>
      <c r="I214" s="147"/>
      <c r="J214" s="147"/>
      <c r="K214" s="77">
        <f>+K215+K216+K217+K218+K219+K220+K221+K222+K223</f>
        <v>0</v>
      </c>
      <c r="L214" s="161">
        <f>+L205</f>
        <v>0</v>
      </c>
      <c r="M214" s="147"/>
      <c r="N214" s="147"/>
      <c r="O214" s="77">
        <f>+O215+O216+O217+O218+O219+O220+O221+O222+O223</f>
        <v>0</v>
      </c>
      <c r="P214" s="88">
        <f>++P205</f>
        <v>0</v>
      </c>
      <c r="Q214" s="147"/>
      <c r="R214" s="147"/>
      <c r="S214" s="77">
        <f>+S215+S216+S217+S218+S219+S220+S221+S222+S223</f>
        <v>0</v>
      </c>
      <c r="T214" s="161">
        <f>+T205</f>
        <v>0</v>
      </c>
      <c r="U214" s="147"/>
      <c r="V214" s="147"/>
      <c r="W214" s="77">
        <f>+W215+W216+W217+W218+W219+W220+W221+W222+W223</f>
        <v>0</v>
      </c>
      <c r="X214" s="88">
        <f>++X205</f>
        <v>0</v>
      </c>
      <c r="Y214" s="147"/>
      <c r="Z214" s="147"/>
      <c r="AA214" s="77">
        <f>+AA215+AA216+AA217+AA218+AA219+AA220+AA221+AA222+AA223</f>
        <v>0</v>
      </c>
      <c r="AB214" s="161">
        <f>+AB205</f>
        <v>0</v>
      </c>
      <c r="AC214" s="147"/>
      <c r="AD214" s="147"/>
      <c r="AE214" s="77">
        <f>+AE215+AE216+AE217+AE218+AE219+AE220+AE221+AE222+AE223</f>
        <v>0</v>
      </c>
      <c r="AF214" s="88">
        <f>++AF205</f>
        <v>0</v>
      </c>
      <c r="AG214" s="147"/>
      <c r="AH214" s="147"/>
      <c r="AI214" s="77">
        <f>+AI215+AI216+AI217+AI218+AI219+AI220+AI221+AI222+AI223</f>
        <v>0</v>
      </c>
      <c r="AJ214" s="161">
        <f>+AJ205</f>
        <v>0</v>
      </c>
      <c r="AK214" s="147"/>
      <c r="AL214" s="147"/>
      <c r="AM214" s="77">
        <f>+AM215+AM216+AM217+AM218+AM219+AM220+AM221+AM222+AM223</f>
        <v>0</v>
      </c>
      <c r="AN214" s="88">
        <f>++AN205</f>
        <v>0</v>
      </c>
      <c r="AO214" s="147"/>
      <c r="AP214" s="147"/>
      <c r="AQ214" s="77">
        <f>+AQ215+AQ216+AQ217+AQ218+AQ219+AQ220+AQ221+AQ222+AQ223</f>
        <v>0</v>
      </c>
      <c r="AR214" s="165"/>
      <c r="AS214" s="147"/>
      <c r="AT214" s="147"/>
      <c r="AU214" s="77">
        <f>+AU215+AU216+AU217+AU218+AU219+AU220+AU221+AU222+AU223</f>
        <v>0</v>
      </c>
      <c r="AV214" s="119"/>
      <c r="AW214" s="119"/>
      <c r="AX214" s="119"/>
      <c r="AY214" s="119"/>
      <c r="AZ214" s="119"/>
      <c r="BA214" s="119"/>
      <c r="BB214" s="119"/>
      <c r="BC214" s="119"/>
      <c r="BD214" s="119"/>
      <c r="BE214" s="119"/>
      <c r="BF214" s="119"/>
      <c r="BG214" s="119"/>
      <c r="BH214" s="119"/>
      <c r="BI214" s="119"/>
      <c r="BJ214" s="119"/>
      <c r="BK214" s="119"/>
      <c r="BL214" s="119"/>
      <c r="BM214" s="119"/>
      <c r="BN214" s="119"/>
      <c r="BO214" s="119"/>
      <c r="BP214" s="119"/>
      <c r="BQ214" s="119"/>
      <c r="BR214" s="119"/>
      <c r="BS214" s="119"/>
      <c r="BT214" s="119"/>
      <c r="BU214" s="119"/>
      <c r="BV214" s="119"/>
      <c r="BW214" s="119"/>
      <c r="BX214" s="119"/>
      <c r="BY214" s="119"/>
      <c r="BZ214" s="119"/>
      <c r="CA214" s="119"/>
    </row>
    <row r="215" spans="1:79" x14ac:dyDescent="0.2">
      <c r="A215" s="150" t="s">
        <v>5</v>
      </c>
      <c r="B215" s="151"/>
      <c r="C215" s="166"/>
      <c r="D215" s="50"/>
      <c r="E215" s="167"/>
      <c r="F215" s="167"/>
      <c r="G215" s="89">
        <v>0</v>
      </c>
      <c r="H215" s="54"/>
      <c r="I215" s="168"/>
      <c r="J215" s="168"/>
      <c r="K215" s="90">
        <v>0</v>
      </c>
      <c r="L215" s="50"/>
      <c r="M215" s="167"/>
      <c r="N215" s="167"/>
      <c r="O215" s="89">
        <v>0</v>
      </c>
      <c r="P215" s="54"/>
      <c r="Q215" s="168"/>
      <c r="R215" s="168"/>
      <c r="S215" s="90">
        <v>0</v>
      </c>
      <c r="T215" s="50"/>
      <c r="U215" s="167"/>
      <c r="V215" s="167"/>
      <c r="W215" s="89">
        <v>0</v>
      </c>
      <c r="X215" s="54"/>
      <c r="Y215" s="168"/>
      <c r="Z215" s="168"/>
      <c r="AA215" s="90">
        <v>0</v>
      </c>
      <c r="AB215" s="50"/>
      <c r="AC215" s="167"/>
      <c r="AD215" s="167"/>
      <c r="AE215" s="89">
        <v>0</v>
      </c>
      <c r="AF215" s="54"/>
      <c r="AG215" s="168"/>
      <c r="AH215" s="168"/>
      <c r="AI215" s="90">
        <v>0</v>
      </c>
      <c r="AJ215" s="50"/>
      <c r="AK215" s="167"/>
      <c r="AL215" s="167"/>
      <c r="AM215" s="89">
        <v>0</v>
      </c>
      <c r="AN215" s="54"/>
      <c r="AO215" s="168"/>
      <c r="AP215" s="168"/>
      <c r="AQ215" s="90">
        <v>0</v>
      </c>
      <c r="AR215" s="50">
        <f t="shared" ref="AR215:AR223" si="104">+D215+H215+L215+P215+T215+X215+AB215+AF215+AJ215+AN215</f>
        <v>0</v>
      </c>
      <c r="AS215" s="63">
        <f t="shared" ref="AS215:AS223" si="105">+E215+I215+M215+Q215+U215+Y215+AC215+AG215+AK215+AO215</f>
        <v>0</v>
      </c>
      <c r="AT215" s="63">
        <f t="shared" ref="AT215:AT223" si="106">+F215+J215+N215+R215+V215+Z215+AD215+AH215+AL215+AP215</f>
        <v>0</v>
      </c>
      <c r="AU215" s="64">
        <f t="shared" ref="AU215:AU223" si="107">+G215+K215+O215+S215+W215+AA215+AE215+AI215+AM215+AQ215</f>
        <v>0</v>
      </c>
      <c r="AV215" s="119"/>
      <c r="AW215" s="119"/>
      <c r="AX215" s="119"/>
      <c r="AY215" s="119"/>
      <c r="AZ215" s="119"/>
      <c r="BA215" s="119"/>
      <c r="BB215" s="119"/>
      <c r="BC215" s="119"/>
      <c r="BD215" s="119"/>
      <c r="BE215" s="119"/>
      <c r="BF215" s="119"/>
      <c r="BG215" s="119"/>
      <c r="BH215" s="119"/>
      <c r="BI215" s="119"/>
      <c r="BJ215" s="119"/>
      <c r="BK215" s="119"/>
      <c r="BL215" s="119"/>
      <c r="BM215" s="119"/>
      <c r="BN215" s="119"/>
      <c r="BO215" s="119"/>
      <c r="BP215" s="119"/>
      <c r="BQ215" s="119"/>
      <c r="BR215" s="119"/>
      <c r="BS215" s="119"/>
      <c r="BT215" s="119"/>
      <c r="BU215" s="119"/>
      <c r="BV215" s="119"/>
      <c r="BW215" s="119"/>
      <c r="BX215" s="119"/>
      <c r="BY215" s="119"/>
      <c r="BZ215" s="119"/>
      <c r="CA215" s="119"/>
    </row>
    <row r="216" spans="1:79" x14ac:dyDescent="0.2">
      <c r="A216" s="150" t="s">
        <v>6</v>
      </c>
      <c r="B216" s="151"/>
      <c r="C216" s="166"/>
      <c r="D216" s="50"/>
      <c r="E216" s="167"/>
      <c r="F216" s="167"/>
      <c r="G216" s="89">
        <v>0</v>
      </c>
      <c r="H216" s="54"/>
      <c r="I216" s="168"/>
      <c r="J216" s="168"/>
      <c r="K216" s="90">
        <v>0</v>
      </c>
      <c r="L216" s="50"/>
      <c r="M216" s="167"/>
      <c r="N216" s="167"/>
      <c r="O216" s="89">
        <v>0</v>
      </c>
      <c r="P216" s="54"/>
      <c r="Q216" s="168"/>
      <c r="R216" s="168"/>
      <c r="S216" s="90">
        <v>0</v>
      </c>
      <c r="T216" s="50"/>
      <c r="U216" s="167"/>
      <c r="V216" s="167"/>
      <c r="W216" s="89">
        <v>0</v>
      </c>
      <c r="X216" s="54"/>
      <c r="Y216" s="168"/>
      <c r="Z216" s="168"/>
      <c r="AA216" s="90">
        <v>0</v>
      </c>
      <c r="AB216" s="50"/>
      <c r="AC216" s="167"/>
      <c r="AD216" s="167"/>
      <c r="AE216" s="89">
        <v>0</v>
      </c>
      <c r="AF216" s="54"/>
      <c r="AG216" s="168"/>
      <c r="AH216" s="168"/>
      <c r="AI216" s="90">
        <v>0</v>
      </c>
      <c r="AJ216" s="50"/>
      <c r="AK216" s="167"/>
      <c r="AL216" s="167"/>
      <c r="AM216" s="89">
        <v>0</v>
      </c>
      <c r="AN216" s="54"/>
      <c r="AO216" s="168"/>
      <c r="AP216" s="168"/>
      <c r="AQ216" s="90">
        <v>0</v>
      </c>
      <c r="AR216" s="50">
        <f t="shared" si="104"/>
        <v>0</v>
      </c>
      <c r="AS216" s="63">
        <f t="shared" si="105"/>
        <v>0</v>
      </c>
      <c r="AT216" s="63">
        <f t="shared" si="106"/>
        <v>0</v>
      </c>
      <c r="AU216" s="64">
        <f t="shared" si="107"/>
        <v>0</v>
      </c>
      <c r="AV216" s="119"/>
      <c r="AW216" s="119"/>
      <c r="AX216" s="119"/>
      <c r="AY216" s="119"/>
      <c r="AZ216" s="119"/>
      <c r="BA216" s="119"/>
      <c r="BB216" s="119"/>
      <c r="BC216" s="119"/>
      <c r="BD216" s="119"/>
      <c r="BE216" s="119"/>
      <c r="BF216" s="119"/>
      <c r="BG216" s="119"/>
      <c r="BH216" s="119"/>
      <c r="BI216" s="119"/>
      <c r="BJ216" s="119"/>
      <c r="BK216" s="119"/>
      <c r="BL216" s="119"/>
      <c r="BM216" s="119"/>
      <c r="BN216" s="119"/>
      <c r="BO216" s="119"/>
      <c r="BP216" s="119"/>
      <c r="BQ216" s="119"/>
      <c r="BR216" s="119"/>
      <c r="BS216" s="119"/>
      <c r="BT216" s="119"/>
      <c r="BU216" s="119"/>
      <c r="BV216" s="119"/>
      <c r="BW216" s="119"/>
      <c r="BX216" s="119"/>
      <c r="BY216" s="119"/>
      <c r="BZ216" s="119"/>
      <c r="CA216" s="119"/>
    </row>
    <row r="217" spans="1:79" x14ac:dyDescent="0.2">
      <c r="A217" s="150" t="s">
        <v>7</v>
      </c>
      <c r="B217" s="151"/>
      <c r="C217" s="166"/>
      <c r="D217" s="50"/>
      <c r="E217" s="167"/>
      <c r="F217" s="167"/>
      <c r="G217" s="89">
        <v>0</v>
      </c>
      <c r="H217" s="54"/>
      <c r="I217" s="168"/>
      <c r="J217" s="168"/>
      <c r="K217" s="90">
        <v>0</v>
      </c>
      <c r="L217" s="50"/>
      <c r="M217" s="167"/>
      <c r="N217" s="167"/>
      <c r="O217" s="89">
        <v>0</v>
      </c>
      <c r="P217" s="54"/>
      <c r="Q217" s="168"/>
      <c r="R217" s="168"/>
      <c r="S217" s="90">
        <v>0</v>
      </c>
      <c r="T217" s="50"/>
      <c r="U217" s="167"/>
      <c r="V217" s="167"/>
      <c r="W217" s="89">
        <v>0</v>
      </c>
      <c r="X217" s="54"/>
      <c r="Y217" s="168"/>
      <c r="Z217" s="168"/>
      <c r="AA217" s="90">
        <v>0</v>
      </c>
      <c r="AB217" s="50"/>
      <c r="AC217" s="167"/>
      <c r="AD217" s="167"/>
      <c r="AE217" s="89">
        <v>0</v>
      </c>
      <c r="AF217" s="54"/>
      <c r="AG217" s="168"/>
      <c r="AH217" s="168"/>
      <c r="AI217" s="90">
        <v>0</v>
      </c>
      <c r="AJ217" s="50"/>
      <c r="AK217" s="167"/>
      <c r="AL217" s="167"/>
      <c r="AM217" s="89">
        <v>0</v>
      </c>
      <c r="AN217" s="54"/>
      <c r="AO217" s="168"/>
      <c r="AP217" s="168"/>
      <c r="AQ217" s="90">
        <v>0</v>
      </c>
      <c r="AR217" s="50">
        <f t="shared" si="104"/>
        <v>0</v>
      </c>
      <c r="AS217" s="63">
        <f t="shared" si="105"/>
        <v>0</v>
      </c>
      <c r="AT217" s="63">
        <f t="shared" si="106"/>
        <v>0</v>
      </c>
      <c r="AU217" s="64">
        <f t="shared" si="107"/>
        <v>0</v>
      </c>
      <c r="AV217" s="119"/>
      <c r="AW217" s="119"/>
      <c r="AX217" s="119"/>
      <c r="AY217" s="119"/>
      <c r="AZ217" s="119"/>
      <c r="BA217" s="119"/>
      <c r="BB217" s="119"/>
      <c r="BC217" s="119"/>
      <c r="BD217" s="119"/>
      <c r="BE217" s="119"/>
      <c r="BF217" s="119"/>
      <c r="BG217" s="119"/>
      <c r="BH217" s="119"/>
      <c r="BI217" s="119"/>
      <c r="BJ217" s="119"/>
      <c r="BK217" s="119"/>
      <c r="BL217" s="119"/>
      <c r="BM217" s="119"/>
      <c r="BN217" s="119"/>
      <c r="BO217" s="119"/>
      <c r="BP217" s="119"/>
      <c r="BQ217" s="119"/>
      <c r="BR217" s="119"/>
      <c r="BS217" s="119"/>
      <c r="BT217" s="119"/>
      <c r="BU217" s="119"/>
      <c r="BV217" s="119"/>
      <c r="BW217" s="119"/>
      <c r="BX217" s="119"/>
      <c r="BY217" s="119"/>
      <c r="BZ217" s="119"/>
      <c r="CA217" s="119"/>
    </row>
    <row r="218" spans="1:79" x14ac:dyDescent="0.2">
      <c r="A218" s="150" t="s">
        <v>8</v>
      </c>
      <c r="B218" s="151"/>
      <c r="C218" s="166"/>
      <c r="D218" s="50"/>
      <c r="E218" s="167"/>
      <c r="F218" s="167"/>
      <c r="G218" s="89">
        <v>0</v>
      </c>
      <c r="H218" s="54"/>
      <c r="I218" s="168"/>
      <c r="J218" s="168"/>
      <c r="K218" s="90">
        <v>0</v>
      </c>
      <c r="L218" s="50"/>
      <c r="M218" s="167"/>
      <c r="N218" s="167"/>
      <c r="O218" s="89">
        <v>0</v>
      </c>
      <c r="P218" s="54"/>
      <c r="Q218" s="168"/>
      <c r="R218" s="168"/>
      <c r="S218" s="90">
        <v>0</v>
      </c>
      <c r="T218" s="50"/>
      <c r="U218" s="167"/>
      <c r="V218" s="167"/>
      <c r="W218" s="89">
        <v>0</v>
      </c>
      <c r="X218" s="54"/>
      <c r="Y218" s="168"/>
      <c r="Z218" s="168"/>
      <c r="AA218" s="90">
        <v>0</v>
      </c>
      <c r="AB218" s="50"/>
      <c r="AC218" s="167"/>
      <c r="AD218" s="167"/>
      <c r="AE218" s="89">
        <v>0</v>
      </c>
      <c r="AF218" s="54"/>
      <c r="AG218" s="168"/>
      <c r="AH218" s="168"/>
      <c r="AI218" s="90">
        <v>0</v>
      </c>
      <c r="AJ218" s="50"/>
      <c r="AK218" s="167"/>
      <c r="AL218" s="167"/>
      <c r="AM218" s="89">
        <v>0</v>
      </c>
      <c r="AN218" s="54"/>
      <c r="AO218" s="168"/>
      <c r="AP218" s="168"/>
      <c r="AQ218" s="90">
        <v>0</v>
      </c>
      <c r="AR218" s="50">
        <f t="shared" si="104"/>
        <v>0</v>
      </c>
      <c r="AS218" s="63">
        <f t="shared" si="105"/>
        <v>0</v>
      </c>
      <c r="AT218" s="63">
        <f t="shared" si="106"/>
        <v>0</v>
      </c>
      <c r="AU218" s="64">
        <f t="shared" si="107"/>
        <v>0</v>
      </c>
      <c r="AV218" s="119"/>
      <c r="AW218" s="119"/>
      <c r="AX218" s="119"/>
      <c r="AY218" s="119"/>
      <c r="AZ218" s="119"/>
      <c r="BA218" s="119"/>
      <c r="BB218" s="119"/>
      <c r="BC218" s="119"/>
      <c r="BD218" s="119"/>
      <c r="BE218" s="119"/>
      <c r="BF218" s="119"/>
      <c r="BG218" s="119"/>
      <c r="BH218" s="119"/>
      <c r="BI218" s="119"/>
      <c r="BJ218" s="119"/>
      <c r="BK218" s="119"/>
      <c r="BL218" s="119"/>
      <c r="BM218" s="119"/>
      <c r="BN218" s="119"/>
      <c r="BO218" s="119"/>
      <c r="BP218" s="119"/>
      <c r="BQ218" s="119"/>
      <c r="BR218" s="119"/>
      <c r="BS218" s="119"/>
      <c r="BT218" s="119"/>
      <c r="BU218" s="119"/>
      <c r="BV218" s="119"/>
      <c r="BW218" s="119"/>
      <c r="BX218" s="119"/>
      <c r="BY218" s="119"/>
      <c r="BZ218" s="119"/>
      <c r="CA218" s="119"/>
    </row>
    <row r="219" spans="1:79" x14ac:dyDescent="0.2">
      <c r="A219" s="150" t="s">
        <v>9</v>
      </c>
      <c r="B219" s="151"/>
      <c r="C219" s="166"/>
      <c r="D219" s="50"/>
      <c r="E219" s="167"/>
      <c r="F219" s="167"/>
      <c r="G219" s="89">
        <v>0</v>
      </c>
      <c r="H219" s="54"/>
      <c r="I219" s="168"/>
      <c r="J219" s="168"/>
      <c r="K219" s="90">
        <v>0</v>
      </c>
      <c r="L219" s="50"/>
      <c r="M219" s="167"/>
      <c r="N219" s="167"/>
      <c r="O219" s="89">
        <v>0</v>
      </c>
      <c r="P219" s="54"/>
      <c r="Q219" s="168"/>
      <c r="R219" s="168"/>
      <c r="S219" s="90">
        <v>0</v>
      </c>
      <c r="T219" s="50"/>
      <c r="U219" s="167"/>
      <c r="V219" s="167"/>
      <c r="W219" s="89">
        <v>0</v>
      </c>
      <c r="X219" s="54"/>
      <c r="Y219" s="168"/>
      <c r="Z219" s="168"/>
      <c r="AA219" s="90">
        <v>0</v>
      </c>
      <c r="AB219" s="50"/>
      <c r="AC219" s="167"/>
      <c r="AD219" s="167"/>
      <c r="AE219" s="89">
        <v>0</v>
      </c>
      <c r="AF219" s="54"/>
      <c r="AG219" s="168"/>
      <c r="AH219" s="168"/>
      <c r="AI219" s="90">
        <v>0</v>
      </c>
      <c r="AJ219" s="50"/>
      <c r="AK219" s="167"/>
      <c r="AL219" s="167"/>
      <c r="AM219" s="89">
        <v>0</v>
      </c>
      <c r="AN219" s="54"/>
      <c r="AO219" s="168"/>
      <c r="AP219" s="168"/>
      <c r="AQ219" s="90">
        <v>0</v>
      </c>
      <c r="AR219" s="50">
        <f t="shared" si="104"/>
        <v>0</v>
      </c>
      <c r="AS219" s="63">
        <f t="shared" si="105"/>
        <v>0</v>
      </c>
      <c r="AT219" s="63">
        <f t="shared" si="106"/>
        <v>0</v>
      </c>
      <c r="AU219" s="64">
        <f t="shared" si="107"/>
        <v>0</v>
      </c>
      <c r="AV219" s="119"/>
      <c r="AW219" s="119"/>
      <c r="AX219" s="119"/>
      <c r="AY219" s="119"/>
      <c r="AZ219" s="119"/>
      <c r="BA219" s="119"/>
      <c r="BB219" s="119"/>
      <c r="BC219" s="119"/>
      <c r="BD219" s="119"/>
      <c r="BE219" s="119"/>
      <c r="BF219" s="119"/>
      <c r="BG219" s="119"/>
      <c r="BH219" s="119"/>
      <c r="BI219" s="119"/>
      <c r="BJ219" s="119"/>
      <c r="BK219" s="119"/>
      <c r="BL219" s="119"/>
      <c r="BM219" s="119"/>
      <c r="BN219" s="119"/>
      <c r="BO219" s="119"/>
      <c r="BP219" s="119"/>
      <c r="BQ219" s="119"/>
      <c r="BR219" s="119"/>
      <c r="BS219" s="119"/>
      <c r="BT219" s="119"/>
      <c r="BU219" s="119"/>
      <c r="BV219" s="119"/>
      <c r="BW219" s="119"/>
      <c r="BX219" s="119"/>
      <c r="BY219" s="119"/>
      <c r="BZ219" s="119"/>
      <c r="CA219" s="119"/>
    </row>
    <row r="220" spans="1:79" x14ac:dyDescent="0.2">
      <c r="A220" s="150" t="s">
        <v>10</v>
      </c>
      <c r="B220" s="151"/>
      <c r="C220" s="166"/>
      <c r="D220" s="50"/>
      <c r="E220" s="167"/>
      <c r="F220" s="167"/>
      <c r="G220" s="89">
        <v>0</v>
      </c>
      <c r="H220" s="54"/>
      <c r="I220" s="168"/>
      <c r="J220" s="168"/>
      <c r="K220" s="90">
        <v>0</v>
      </c>
      <c r="L220" s="50"/>
      <c r="M220" s="167"/>
      <c r="N220" s="167"/>
      <c r="O220" s="89">
        <v>0</v>
      </c>
      <c r="P220" s="54"/>
      <c r="Q220" s="168"/>
      <c r="R220" s="168"/>
      <c r="S220" s="90">
        <v>0</v>
      </c>
      <c r="T220" s="50"/>
      <c r="U220" s="167"/>
      <c r="V220" s="167"/>
      <c r="W220" s="89">
        <v>0</v>
      </c>
      <c r="X220" s="54"/>
      <c r="Y220" s="168"/>
      <c r="Z220" s="168"/>
      <c r="AA220" s="90">
        <v>0</v>
      </c>
      <c r="AB220" s="50"/>
      <c r="AC220" s="167"/>
      <c r="AD220" s="167"/>
      <c r="AE220" s="89">
        <v>0</v>
      </c>
      <c r="AF220" s="54"/>
      <c r="AG220" s="168"/>
      <c r="AH220" s="168"/>
      <c r="AI220" s="90">
        <v>0</v>
      </c>
      <c r="AJ220" s="50"/>
      <c r="AK220" s="167"/>
      <c r="AL220" s="167"/>
      <c r="AM220" s="89">
        <v>0</v>
      </c>
      <c r="AN220" s="54"/>
      <c r="AO220" s="168"/>
      <c r="AP220" s="168"/>
      <c r="AQ220" s="90">
        <v>0</v>
      </c>
      <c r="AR220" s="50">
        <f t="shared" si="104"/>
        <v>0</v>
      </c>
      <c r="AS220" s="63">
        <f t="shared" si="105"/>
        <v>0</v>
      </c>
      <c r="AT220" s="63">
        <f t="shared" si="106"/>
        <v>0</v>
      </c>
      <c r="AU220" s="64">
        <f t="shared" si="107"/>
        <v>0</v>
      </c>
      <c r="AV220" s="119"/>
      <c r="AW220" s="119"/>
      <c r="AX220" s="119"/>
      <c r="AY220" s="119"/>
      <c r="AZ220" s="119"/>
      <c r="BA220" s="119"/>
      <c r="BB220" s="119"/>
      <c r="BC220" s="119"/>
      <c r="BD220" s="119"/>
      <c r="BE220" s="119"/>
      <c r="BF220" s="119"/>
      <c r="BG220" s="119"/>
      <c r="BH220" s="119"/>
      <c r="BI220" s="119"/>
      <c r="BJ220" s="119"/>
      <c r="BK220" s="119"/>
      <c r="BL220" s="119"/>
      <c r="BM220" s="119"/>
      <c r="BN220" s="119"/>
      <c r="BO220" s="119"/>
      <c r="BP220" s="119"/>
      <c r="BQ220" s="119"/>
      <c r="BR220" s="119"/>
      <c r="BS220" s="119"/>
      <c r="BT220" s="119"/>
      <c r="BU220" s="119"/>
      <c r="BV220" s="119"/>
      <c r="BW220" s="119"/>
      <c r="BX220" s="119"/>
      <c r="BY220" s="119"/>
      <c r="BZ220" s="119"/>
      <c r="CA220" s="119"/>
    </row>
    <row r="221" spans="1:79" x14ac:dyDescent="0.2">
      <c r="A221" s="150" t="s">
        <v>11</v>
      </c>
      <c r="B221" s="151"/>
      <c r="C221" s="166"/>
      <c r="D221" s="50"/>
      <c r="E221" s="167"/>
      <c r="F221" s="167"/>
      <c r="G221" s="89">
        <v>0</v>
      </c>
      <c r="H221" s="54"/>
      <c r="I221" s="168"/>
      <c r="J221" s="168"/>
      <c r="K221" s="90">
        <v>0</v>
      </c>
      <c r="L221" s="50"/>
      <c r="M221" s="167"/>
      <c r="N221" s="167"/>
      <c r="O221" s="89">
        <v>0</v>
      </c>
      <c r="P221" s="54"/>
      <c r="Q221" s="168"/>
      <c r="R221" s="168"/>
      <c r="S221" s="90">
        <v>0</v>
      </c>
      <c r="T221" s="50"/>
      <c r="U221" s="167"/>
      <c r="V221" s="167"/>
      <c r="W221" s="89">
        <v>0</v>
      </c>
      <c r="X221" s="54"/>
      <c r="Y221" s="168"/>
      <c r="Z221" s="168"/>
      <c r="AA221" s="90">
        <v>0</v>
      </c>
      <c r="AB221" s="50"/>
      <c r="AC221" s="167"/>
      <c r="AD221" s="167"/>
      <c r="AE221" s="89">
        <v>0</v>
      </c>
      <c r="AF221" s="54"/>
      <c r="AG221" s="168"/>
      <c r="AH221" s="168"/>
      <c r="AI221" s="90">
        <v>0</v>
      </c>
      <c r="AJ221" s="50"/>
      <c r="AK221" s="167"/>
      <c r="AL221" s="167"/>
      <c r="AM221" s="89">
        <v>0</v>
      </c>
      <c r="AN221" s="54"/>
      <c r="AO221" s="168"/>
      <c r="AP221" s="168"/>
      <c r="AQ221" s="90">
        <v>0</v>
      </c>
      <c r="AR221" s="50">
        <f t="shared" si="104"/>
        <v>0</v>
      </c>
      <c r="AS221" s="63">
        <f t="shared" si="105"/>
        <v>0</v>
      </c>
      <c r="AT221" s="63">
        <f t="shared" si="106"/>
        <v>0</v>
      </c>
      <c r="AU221" s="64">
        <f t="shared" si="107"/>
        <v>0</v>
      </c>
      <c r="AV221" s="119"/>
      <c r="AW221" s="119"/>
      <c r="AX221" s="119"/>
      <c r="AY221" s="119"/>
      <c r="AZ221" s="119"/>
      <c r="BA221" s="119"/>
      <c r="BB221" s="119"/>
      <c r="BC221" s="119"/>
      <c r="BD221" s="119"/>
      <c r="BE221" s="119"/>
      <c r="BF221" s="119"/>
      <c r="BG221" s="119"/>
      <c r="BH221" s="119"/>
      <c r="BI221" s="119"/>
      <c r="BJ221" s="119"/>
      <c r="BK221" s="119"/>
      <c r="BL221" s="119"/>
      <c r="BM221" s="119"/>
      <c r="BN221" s="119"/>
      <c r="BO221" s="119"/>
      <c r="BP221" s="119"/>
      <c r="BQ221" s="119"/>
      <c r="BR221" s="119"/>
      <c r="BS221" s="119"/>
      <c r="BT221" s="119"/>
      <c r="BU221" s="119"/>
      <c r="BV221" s="119"/>
      <c r="BW221" s="119"/>
      <c r="BX221" s="119"/>
      <c r="BY221" s="119"/>
      <c r="BZ221" s="119"/>
      <c r="CA221" s="119"/>
    </row>
    <row r="222" spans="1:79" x14ac:dyDescent="0.2">
      <c r="A222" s="150" t="s">
        <v>12</v>
      </c>
      <c r="B222" s="151"/>
      <c r="C222" s="166"/>
      <c r="D222" s="50"/>
      <c r="E222" s="167"/>
      <c r="F222" s="167"/>
      <c r="G222" s="89">
        <v>0</v>
      </c>
      <c r="H222" s="54"/>
      <c r="I222" s="168"/>
      <c r="J222" s="168"/>
      <c r="K222" s="90">
        <v>0</v>
      </c>
      <c r="L222" s="50"/>
      <c r="M222" s="167"/>
      <c r="N222" s="167"/>
      <c r="O222" s="89">
        <v>0</v>
      </c>
      <c r="P222" s="54"/>
      <c r="Q222" s="168"/>
      <c r="R222" s="168"/>
      <c r="S222" s="90">
        <v>0</v>
      </c>
      <c r="T222" s="50"/>
      <c r="U222" s="167"/>
      <c r="V222" s="167"/>
      <c r="W222" s="89">
        <v>0</v>
      </c>
      <c r="X222" s="54"/>
      <c r="Y222" s="168"/>
      <c r="Z222" s="168"/>
      <c r="AA222" s="90">
        <v>0</v>
      </c>
      <c r="AB222" s="50"/>
      <c r="AC222" s="167"/>
      <c r="AD222" s="167"/>
      <c r="AE222" s="89">
        <v>0</v>
      </c>
      <c r="AF222" s="54"/>
      <c r="AG222" s="168"/>
      <c r="AH222" s="168"/>
      <c r="AI222" s="90">
        <v>0</v>
      </c>
      <c r="AJ222" s="50"/>
      <c r="AK222" s="167"/>
      <c r="AL222" s="167"/>
      <c r="AM222" s="89">
        <v>0</v>
      </c>
      <c r="AN222" s="54"/>
      <c r="AO222" s="168"/>
      <c r="AP222" s="168"/>
      <c r="AQ222" s="90">
        <v>0</v>
      </c>
      <c r="AR222" s="50">
        <f t="shared" si="104"/>
        <v>0</v>
      </c>
      <c r="AS222" s="63">
        <f t="shared" si="105"/>
        <v>0</v>
      </c>
      <c r="AT222" s="63">
        <f t="shared" si="106"/>
        <v>0</v>
      </c>
      <c r="AU222" s="64">
        <f t="shared" si="107"/>
        <v>0</v>
      </c>
      <c r="AV222" s="119"/>
      <c r="AW222" s="119"/>
      <c r="AX222" s="119"/>
      <c r="AY222" s="119"/>
      <c r="AZ222" s="119"/>
      <c r="BA222" s="119"/>
      <c r="BB222" s="119"/>
      <c r="BC222" s="119"/>
      <c r="BD222" s="119"/>
      <c r="BE222" s="119"/>
      <c r="BF222" s="119"/>
      <c r="BG222" s="119"/>
      <c r="BH222" s="119"/>
      <c r="BI222" s="119"/>
      <c r="BJ222" s="119"/>
      <c r="BK222" s="119"/>
      <c r="BL222" s="119"/>
      <c r="BM222" s="119"/>
      <c r="BN222" s="119"/>
      <c r="BO222" s="119"/>
      <c r="BP222" s="119"/>
      <c r="BQ222" s="119"/>
      <c r="BR222" s="119"/>
      <c r="BS222" s="119"/>
      <c r="BT222" s="119"/>
      <c r="BU222" s="119"/>
      <c r="BV222" s="119"/>
      <c r="BW222" s="119"/>
      <c r="BX222" s="119"/>
      <c r="BY222" s="119"/>
      <c r="BZ222" s="119"/>
      <c r="CA222" s="119"/>
    </row>
    <row r="223" spans="1:79" ht="16" thickBot="1" x14ac:dyDescent="0.25">
      <c r="A223" s="162" t="s">
        <v>63</v>
      </c>
      <c r="B223" s="163"/>
      <c r="C223" s="169"/>
      <c r="D223" s="79"/>
      <c r="E223" s="170"/>
      <c r="F223" s="170"/>
      <c r="G223" s="91">
        <v>0</v>
      </c>
      <c r="H223" s="83"/>
      <c r="I223" s="171"/>
      <c r="J223" s="171"/>
      <c r="K223" s="92">
        <v>0</v>
      </c>
      <c r="L223" s="79"/>
      <c r="M223" s="170"/>
      <c r="N223" s="170"/>
      <c r="O223" s="91">
        <v>0</v>
      </c>
      <c r="P223" s="83"/>
      <c r="Q223" s="171"/>
      <c r="R223" s="171"/>
      <c r="S223" s="92">
        <v>0</v>
      </c>
      <c r="T223" s="79"/>
      <c r="U223" s="170"/>
      <c r="V223" s="170"/>
      <c r="W223" s="91">
        <v>0</v>
      </c>
      <c r="X223" s="83"/>
      <c r="Y223" s="171"/>
      <c r="Z223" s="171"/>
      <c r="AA223" s="92">
        <v>0</v>
      </c>
      <c r="AB223" s="79"/>
      <c r="AC223" s="170"/>
      <c r="AD223" s="170"/>
      <c r="AE223" s="91">
        <v>0</v>
      </c>
      <c r="AF223" s="83"/>
      <c r="AG223" s="171"/>
      <c r="AH223" s="171"/>
      <c r="AI223" s="92">
        <v>0</v>
      </c>
      <c r="AJ223" s="79"/>
      <c r="AK223" s="170"/>
      <c r="AL223" s="170"/>
      <c r="AM223" s="91">
        <v>0</v>
      </c>
      <c r="AN223" s="83"/>
      <c r="AO223" s="171"/>
      <c r="AP223" s="171"/>
      <c r="AQ223" s="92">
        <v>0</v>
      </c>
      <c r="AR223" s="79">
        <f t="shared" si="104"/>
        <v>0</v>
      </c>
      <c r="AS223" s="86">
        <f t="shared" si="105"/>
        <v>0</v>
      </c>
      <c r="AT223" s="86">
        <f t="shared" si="106"/>
        <v>0</v>
      </c>
      <c r="AU223" s="87">
        <f t="shared" si="107"/>
        <v>0</v>
      </c>
      <c r="AV223" s="119"/>
      <c r="AW223" s="119"/>
      <c r="AX223" s="119"/>
      <c r="AY223" s="119"/>
      <c r="AZ223" s="119"/>
      <c r="BA223" s="119"/>
      <c r="BB223" s="119"/>
      <c r="BC223" s="119"/>
      <c r="BD223" s="119"/>
      <c r="BE223" s="119"/>
      <c r="BF223" s="119"/>
      <c r="BG223" s="119"/>
      <c r="BH223" s="119"/>
      <c r="BI223" s="119"/>
      <c r="BJ223" s="119"/>
      <c r="BK223" s="119"/>
      <c r="BL223" s="119"/>
      <c r="BM223" s="119"/>
      <c r="BN223" s="119"/>
      <c r="BO223" s="119"/>
      <c r="BP223" s="119"/>
      <c r="BQ223" s="119"/>
      <c r="BR223" s="119"/>
      <c r="BS223" s="119"/>
      <c r="BT223" s="119"/>
      <c r="BU223" s="119"/>
      <c r="BV223" s="119"/>
      <c r="BW223" s="119"/>
      <c r="BX223" s="119"/>
      <c r="BY223" s="119"/>
      <c r="BZ223" s="119"/>
      <c r="CA223" s="119"/>
    </row>
    <row r="224" spans="1:79" ht="16" thickBot="1" x14ac:dyDescent="0.25">
      <c r="A224" s="172"/>
      <c r="B224" s="173" t="s">
        <v>60</v>
      </c>
      <c r="C224" s="174"/>
      <c r="D224" s="175"/>
      <c r="E224" s="176"/>
      <c r="F224" s="176"/>
      <c r="G224" s="177">
        <f>+G205+G210+G211+G214</f>
        <v>0</v>
      </c>
      <c r="H224" s="178"/>
      <c r="I224" s="176"/>
      <c r="J224" s="176"/>
      <c r="K224" s="179">
        <f>+K205+K210+K211+K214</f>
        <v>0</v>
      </c>
      <c r="L224" s="175"/>
      <c r="M224" s="176"/>
      <c r="N224" s="176"/>
      <c r="O224" s="177">
        <f>+O205+O210+O211+O214</f>
        <v>0</v>
      </c>
      <c r="P224" s="178"/>
      <c r="Q224" s="176"/>
      <c r="R224" s="176"/>
      <c r="S224" s="179">
        <f>+S205+S210+S211+S214</f>
        <v>0</v>
      </c>
      <c r="T224" s="175"/>
      <c r="U224" s="176"/>
      <c r="V224" s="176"/>
      <c r="W224" s="177">
        <f>+W205+W210+W211+W214</f>
        <v>0</v>
      </c>
      <c r="X224" s="178"/>
      <c r="Y224" s="176"/>
      <c r="Z224" s="176"/>
      <c r="AA224" s="179">
        <f>+AA205+AA210+AA211+AA214</f>
        <v>0</v>
      </c>
      <c r="AB224" s="175"/>
      <c r="AC224" s="176"/>
      <c r="AD224" s="176"/>
      <c r="AE224" s="177">
        <f>+AE205+AE210+AE211+AE214</f>
        <v>0</v>
      </c>
      <c r="AF224" s="178"/>
      <c r="AG224" s="176"/>
      <c r="AH224" s="176"/>
      <c r="AI224" s="179">
        <f>+AI205+AI210+AI211+AI214</f>
        <v>0</v>
      </c>
      <c r="AJ224" s="175"/>
      <c r="AK224" s="176"/>
      <c r="AL224" s="176"/>
      <c r="AM224" s="180">
        <f>+AM205+AM210+AM211+AM214</f>
        <v>0</v>
      </c>
      <c r="AN224" s="178"/>
      <c r="AO224" s="176"/>
      <c r="AP224" s="176"/>
      <c r="AQ224" s="179">
        <f>+AQ205+AQ210+AQ211+AQ214</f>
        <v>0</v>
      </c>
      <c r="AR224" s="175"/>
      <c r="AS224" s="176"/>
      <c r="AT224" s="176"/>
      <c r="AU224" s="179">
        <f>+AU205+AU210+AU211+AU214</f>
        <v>0</v>
      </c>
      <c r="AV224" s="119"/>
      <c r="AW224" s="119"/>
      <c r="AX224" s="119"/>
      <c r="AY224" s="119"/>
      <c r="AZ224" s="119"/>
      <c r="BA224" s="119"/>
      <c r="BB224" s="119"/>
      <c r="BC224" s="119"/>
      <c r="BD224" s="119"/>
      <c r="BE224" s="119"/>
      <c r="BF224" s="119"/>
      <c r="BG224" s="119"/>
      <c r="BH224" s="119"/>
      <c r="BI224" s="119"/>
      <c r="BJ224" s="119"/>
      <c r="BK224" s="119"/>
      <c r="BL224" s="119"/>
      <c r="BM224" s="119"/>
      <c r="BN224" s="119"/>
      <c r="BO224" s="119"/>
      <c r="BP224" s="119"/>
      <c r="BQ224" s="119"/>
      <c r="BR224" s="119"/>
      <c r="BS224" s="119"/>
      <c r="BT224" s="119"/>
      <c r="BU224" s="119"/>
      <c r="BV224" s="119"/>
      <c r="BW224" s="119"/>
      <c r="BX224" s="119"/>
      <c r="BY224" s="119"/>
      <c r="BZ224" s="119"/>
      <c r="CA224" s="119"/>
    </row>
    <row r="225" spans="1:79" s="123" customFormat="1" ht="19" x14ac:dyDescent="0.25">
      <c r="A225" s="181"/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  <c r="AC225" s="182"/>
      <c r="AD225" s="182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2"/>
      <c r="AT225" s="182"/>
      <c r="AU225" s="182"/>
      <c r="AV225" s="119"/>
      <c r="AW225" s="119"/>
      <c r="AX225" s="119"/>
      <c r="AY225" s="119"/>
      <c r="AZ225" s="119"/>
      <c r="BA225" s="119"/>
      <c r="BB225" s="119"/>
      <c r="BC225" s="119"/>
      <c r="BD225" s="119"/>
      <c r="BE225" s="119"/>
      <c r="BF225" s="119"/>
      <c r="BG225" s="119"/>
      <c r="BH225" s="119"/>
      <c r="BI225" s="119"/>
      <c r="BJ225" s="119"/>
      <c r="BK225" s="119"/>
      <c r="BL225" s="119"/>
      <c r="BM225" s="119"/>
      <c r="BN225" s="119"/>
      <c r="BO225" s="119"/>
      <c r="BP225" s="119"/>
      <c r="BQ225" s="119"/>
      <c r="BR225" s="119"/>
      <c r="BS225" s="119"/>
      <c r="BT225" s="119"/>
      <c r="BU225" s="119"/>
      <c r="BV225" s="119"/>
      <c r="BW225" s="119"/>
      <c r="BX225" s="119"/>
      <c r="BY225" s="119"/>
      <c r="BZ225" s="119"/>
      <c r="CA225" s="119"/>
    </row>
    <row r="226" spans="1:79" s="123" customFormat="1" ht="19" x14ac:dyDescent="0.25">
      <c r="A226" s="181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19"/>
      <c r="AW226" s="119"/>
      <c r="AX226" s="119"/>
      <c r="AY226" s="119"/>
      <c r="AZ226" s="119"/>
      <c r="BA226" s="119"/>
      <c r="BB226" s="119"/>
      <c r="BC226" s="119"/>
      <c r="BD226" s="119"/>
      <c r="BE226" s="119"/>
      <c r="BF226" s="119"/>
      <c r="BG226" s="119"/>
      <c r="BH226" s="119"/>
      <c r="BI226" s="119"/>
      <c r="BJ226" s="119"/>
      <c r="BK226" s="119"/>
      <c r="BL226" s="119"/>
      <c r="BM226" s="119"/>
      <c r="BN226" s="119"/>
      <c r="BO226" s="119"/>
      <c r="BP226" s="119"/>
      <c r="BQ226" s="119"/>
      <c r="BR226" s="119"/>
      <c r="BS226" s="119"/>
      <c r="BT226" s="119"/>
      <c r="BU226" s="119"/>
      <c r="BV226" s="119"/>
      <c r="BW226" s="119"/>
      <c r="BX226" s="119"/>
      <c r="BY226" s="119"/>
      <c r="BZ226" s="119"/>
      <c r="CA226" s="119"/>
    </row>
    <row r="227" spans="1:79" s="123" customFormat="1" ht="20" thickBot="1" x14ac:dyDescent="0.3">
      <c r="A227" s="120">
        <f>+'1. Partner'!B26</f>
        <v>0</v>
      </c>
      <c r="B227" s="121">
        <f>+'1. Partner'!C26</f>
        <v>0</v>
      </c>
      <c r="C227" s="12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19"/>
      <c r="AW227" s="119"/>
      <c r="AX227" s="119"/>
      <c r="AY227" s="119"/>
      <c r="AZ227" s="119"/>
      <c r="BA227" s="119"/>
      <c r="BB227" s="119"/>
      <c r="BC227" s="119"/>
      <c r="BD227" s="119"/>
      <c r="BE227" s="119"/>
      <c r="BF227" s="119"/>
      <c r="BG227" s="119"/>
      <c r="BH227" s="119"/>
      <c r="BI227" s="119"/>
      <c r="BJ227" s="119"/>
      <c r="BK227" s="119"/>
      <c r="BL227" s="119"/>
      <c r="BM227" s="119"/>
      <c r="BN227" s="119"/>
      <c r="BO227" s="119"/>
      <c r="BP227" s="119"/>
      <c r="BQ227" s="119"/>
      <c r="BR227" s="119"/>
      <c r="BS227" s="119"/>
      <c r="BT227" s="119"/>
      <c r="BU227" s="119"/>
      <c r="BV227" s="119"/>
      <c r="BW227" s="119"/>
      <c r="BX227" s="119"/>
      <c r="BY227" s="119"/>
      <c r="BZ227" s="119"/>
      <c r="CA227" s="119"/>
    </row>
    <row r="228" spans="1:79" x14ac:dyDescent="0.2">
      <c r="A228" s="124"/>
      <c r="B228" s="125"/>
      <c r="C228" s="126"/>
      <c r="D228" s="183" t="s">
        <v>14</v>
      </c>
      <c r="E228" s="184"/>
      <c r="F228" s="184"/>
      <c r="G228" s="185"/>
      <c r="H228" s="186" t="s">
        <v>15</v>
      </c>
      <c r="I228" s="187"/>
      <c r="J228" s="187"/>
      <c r="K228" s="188"/>
      <c r="L228" s="183" t="s">
        <v>16</v>
      </c>
      <c r="M228" s="184"/>
      <c r="N228" s="184"/>
      <c r="O228" s="185"/>
      <c r="P228" s="186" t="s">
        <v>17</v>
      </c>
      <c r="Q228" s="187"/>
      <c r="R228" s="187"/>
      <c r="S228" s="188"/>
      <c r="T228" s="183" t="s">
        <v>18</v>
      </c>
      <c r="U228" s="184"/>
      <c r="V228" s="184"/>
      <c r="W228" s="185"/>
      <c r="X228" s="186" t="s">
        <v>19</v>
      </c>
      <c r="Y228" s="187"/>
      <c r="Z228" s="187"/>
      <c r="AA228" s="188"/>
      <c r="AB228" s="183" t="s">
        <v>20</v>
      </c>
      <c r="AC228" s="184"/>
      <c r="AD228" s="184"/>
      <c r="AE228" s="185"/>
      <c r="AF228" s="186" t="s">
        <v>21</v>
      </c>
      <c r="AG228" s="187"/>
      <c r="AH228" s="187"/>
      <c r="AI228" s="188"/>
      <c r="AJ228" s="183" t="s">
        <v>23</v>
      </c>
      <c r="AK228" s="184"/>
      <c r="AL228" s="184"/>
      <c r="AM228" s="185"/>
      <c r="AN228" s="186" t="s">
        <v>24</v>
      </c>
      <c r="AO228" s="187"/>
      <c r="AP228" s="187"/>
      <c r="AQ228" s="188"/>
      <c r="AR228" s="183" t="s">
        <v>13</v>
      </c>
      <c r="AS228" s="184"/>
      <c r="AT228" s="184"/>
      <c r="AU228" s="185"/>
      <c r="AV228" s="119"/>
      <c r="AW228" s="119"/>
      <c r="AX228" s="119"/>
      <c r="AY228" s="119"/>
      <c r="AZ228" s="119"/>
      <c r="BA228" s="119"/>
      <c r="BB228" s="119"/>
      <c r="BC228" s="119"/>
      <c r="BD228" s="119"/>
      <c r="BE228" s="119"/>
      <c r="BF228" s="119"/>
      <c r="BG228" s="119"/>
      <c r="BH228" s="119"/>
      <c r="BI228" s="119"/>
      <c r="BJ228" s="119"/>
      <c r="BK228" s="119"/>
      <c r="BL228" s="119"/>
      <c r="BM228" s="119"/>
      <c r="BN228" s="119"/>
      <c r="BO228" s="119"/>
      <c r="BP228" s="119"/>
      <c r="BQ228" s="119"/>
      <c r="BR228" s="119"/>
      <c r="BS228" s="119"/>
      <c r="BT228" s="119"/>
      <c r="BU228" s="119"/>
      <c r="BV228" s="119"/>
      <c r="BW228" s="119"/>
      <c r="BX228" s="119"/>
      <c r="BY228" s="119"/>
      <c r="BZ228" s="119"/>
      <c r="CA228" s="119"/>
    </row>
    <row r="229" spans="1:79" ht="40" thickBot="1" x14ac:dyDescent="0.25">
      <c r="A229" s="134" t="s">
        <v>0</v>
      </c>
      <c r="B229" s="135" t="s">
        <v>50</v>
      </c>
      <c r="C229" s="136" t="s">
        <v>55</v>
      </c>
      <c r="D229" s="189" t="s">
        <v>39</v>
      </c>
      <c r="E229" s="190" t="s">
        <v>40</v>
      </c>
      <c r="F229" s="190" t="s">
        <v>41</v>
      </c>
      <c r="G229" s="191" t="s">
        <v>51</v>
      </c>
      <c r="H229" s="192" t="s">
        <v>39</v>
      </c>
      <c r="I229" s="193" t="s">
        <v>40</v>
      </c>
      <c r="J229" s="193" t="s">
        <v>41</v>
      </c>
      <c r="K229" s="194" t="s">
        <v>51</v>
      </c>
      <c r="L229" s="189" t="s">
        <v>39</v>
      </c>
      <c r="M229" s="190" t="s">
        <v>40</v>
      </c>
      <c r="N229" s="190" t="s">
        <v>41</v>
      </c>
      <c r="O229" s="191" t="s">
        <v>51</v>
      </c>
      <c r="P229" s="192" t="s">
        <v>39</v>
      </c>
      <c r="Q229" s="193" t="s">
        <v>40</v>
      </c>
      <c r="R229" s="193" t="s">
        <v>41</v>
      </c>
      <c r="S229" s="194" t="s">
        <v>51</v>
      </c>
      <c r="T229" s="189" t="s">
        <v>39</v>
      </c>
      <c r="U229" s="190" t="s">
        <v>40</v>
      </c>
      <c r="V229" s="190" t="s">
        <v>41</v>
      </c>
      <c r="W229" s="191" t="s">
        <v>51</v>
      </c>
      <c r="X229" s="192" t="s">
        <v>39</v>
      </c>
      <c r="Y229" s="193" t="s">
        <v>40</v>
      </c>
      <c r="Z229" s="193" t="s">
        <v>41</v>
      </c>
      <c r="AA229" s="194" t="s">
        <v>51</v>
      </c>
      <c r="AB229" s="189" t="s">
        <v>39</v>
      </c>
      <c r="AC229" s="190" t="s">
        <v>40</v>
      </c>
      <c r="AD229" s="190" t="s">
        <v>41</v>
      </c>
      <c r="AE229" s="191" t="s">
        <v>51</v>
      </c>
      <c r="AF229" s="192" t="s">
        <v>39</v>
      </c>
      <c r="AG229" s="193" t="s">
        <v>40</v>
      </c>
      <c r="AH229" s="193" t="s">
        <v>41</v>
      </c>
      <c r="AI229" s="194" t="s">
        <v>51</v>
      </c>
      <c r="AJ229" s="189" t="s">
        <v>39</v>
      </c>
      <c r="AK229" s="190" t="s">
        <v>40</v>
      </c>
      <c r="AL229" s="190" t="s">
        <v>41</v>
      </c>
      <c r="AM229" s="191" t="s">
        <v>51</v>
      </c>
      <c r="AN229" s="192" t="s">
        <v>39</v>
      </c>
      <c r="AO229" s="193" t="s">
        <v>40</v>
      </c>
      <c r="AP229" s="193" t="s">
        <v>41</v>
      </c>
      <c r="AQ229" s="194" t="s">
        <v>51</v>
      </c>
      <c r="AR229" s="189" t="s">
        <v>39</v>
      </c>
      <c r="AS229" s="190" t="s">
        <v>40</v>
      </c>
      <c r="AT229" s="190" t="s">
        <v>41</v>
      </c>
      <c r="AU229" s="195" t="s">
        <v>51</v>
      </c>
      <c r="AV229" s="119"/>
      <c r="AW229" s="119"/>
      <c r="AX229" s="119"/>
      <c r="AY229" s="119"/>
      <c r="AZ229" s="119"/>
      <c r="BA229" s="119"/>
      <c r="BB229" s="119"/>
      <c r="BC229" s="119"/>
      <c r="BD229" s="119"/>
      <c r="BE229" s="119"/>
      <c r="BF229" s="119"/>
      <c r="BG229" s="119"/>
      <c r="BH229" s="119"/>
      <c r="BI229" s="119"/>
      <c r="BJ229" s="119"/>
      <c r="BK229" s="119"/>
      <c r="BL229" s="119"/>
      <c r="BM229" s="119"/>
      <c r="BN229" s="119"/>
      <c r="BO229" s="119"/>
      <c r="BP229" s="119"/>
      <c r="BQ229" s="119"/>
      <c r="BR229" s="119"/>
      <c r="BS229" s="119"/>
      <c r="BT229" s="119"/>
      <c r="BU229" s="119"/>
      <c r="BV229" s="119"/>
      <c r="BW229" s="119"/>
      <c r="BX229" s="119"/>
      <c r="BY229" s="119"/>
      <c r="BZ229" s="119"/>
      <c r="CA229" s="119"/>
    </row>
    <row r="230" spans="1:79" s="149" customFormat="1" ht="16" thickBot="1" x14ac:dyDescent="0.25">
      <c r="A230" s="144" t="s">
        <v>1</v>
      </c>
      <c r="B230" s="145" t="s">
        <v>52</v>
      </c>
      <c r="C230" s="146"/>
      <c r="D230" s="75">
        <f>+'2. Work Packages'!$C$3</f>
        <v>0</v>
      </c>
      <c r="E230" s="147"/>
      <c r="F230" s="76"/>
      <c r="G230" s="77">
        <f>SUM(G231:G234)</f>
        <v>0</v>
      </c>
      <c r="H230" s="93">
        <f>+'2. Work Packages'!$C$4</f>
        <v>0</v>
      </c>
      <c r="I230" s="147"/>
      <c r="J230" s="76"/>
      <c r="K230" s="77">
        <f>SUM(K231:K234)</f>
        <v>0</v>
      </c>
      <c r="L230" s="68">
        <f>+'2. Work Packages'!$C$5</f>
        <v>0</v>
      </c>
      <c r="M230" s="148"/>
      <c r="N230" s="94"/>
      <c r="O230" s="95">
        <f>SUM(O231:O234)</f>
        <v>0</v>
      </c>
      <c r="P230" s="93">
        <f>+'2. Work Packages'!$C$6</f>
        <v>0</v>
      </c>
      <c r="Q230" s="147"/>
      <c r="R230" s="76"/>
      <c r="S230" s="77">
        <f>SUM(S231:S234)</f>
        <v>0</v>
      </c>
      <c r="T230" s="68">
        <f>+'2. Work Packages'!$C$7</f>
        <v>0</v>
      </c>
      <c r="U230" s="148"/>
      <c r="V230" s="94"/>
      <c r="W230" s="95">
        <f>SUM(W231:W234)</f>
        <v>0</v>
      </c>
      <c r="X230" s="93">
        <f>+'2. Work Packages'!$C$8</f>
        <v>0</v>
      </c>
      <c r="Y230" s="147"/>
      <c r="Z230" s="76"/>
      <c r="AA230" s="77">
        <f>SUM(AA231:AA234)</f>
        <v>0</v>
      </c>
      <c r="AB230" s="68">
        <f>+'2. Work Packages'!$C$9</f>
        <v>0</v>
      </c>
      <c r="AC230" s="148"/>
      <c r="AD230" s="94"/>
      <c r="AE230" s="95">
        <f>SUM(AE231:AE234)</f>
        <v>0</v>
      </c>
      <c r="AF230" s="93">
        <f>+'2. Work Packages'!$C$10</f>
        <v>0</v>
      </c>
      <c r="AG230" s="147"/>
      <c r="AH230" s="76"/>
      <c r="AI230" s="77">
        <f>SUM(AI231:AI234)</f>
        <v>0</v>
      </c>
      <c r="AJ230" s="68">
        <f>+'2. Work Packages'!$C$11</f>
        <v>0</v>
      </c>
      <c r="AK230" s="148"/>
      <c r="AL230" s="94"/>
      <c r="AM230" s="95">
        <f>SUM(AM231:AM234)</f>
        <v>0</v>
      </c>
      <c r="AN230" s="93">
        <f>+'2. Work Packages'!$C$12</f>
        <v>0</v>
      </c>
      <c r="AO230" s="147"/>
      <c r="AP230" s="76"/>
      <c r="AQ230" s="77">
        <f>SUM(AQ231:AQ234)</f>
        <v>0</v>
      </c>
      <c r="AR230" s="68">
        <f>+D230+H230+L230+P230+T230+X230+AB230+AF230+AJ230+AN230</f>
        <v>0</v>
      </c>
      <c r="AS230" s="148"/>
      <c r="AT230" s="94"/>
      <c r="AU230" s="74">
        <f>+G230+K230+O230+S230+W230+AA230+AE230+AI230+AM230+AQ230</f>
        <v>0</v>
      </c>
      <c r="AV230" s="119"/>
      <c r="AW230" s="119"/>
      <c r="AX230" s="119"/>
      <c r="AY230" s="119"/>
      <c r="AZ230" s="119"/>
      <c r="BA230" s="119"/>
      <c r="BB230" s="119"/>
      <c r="BC230" s="119"/>
      <c r="BD230" s="119"/>
      <c r="BE230" s="119"/>
      <c r="BF230" s="119"/>
      <c r="BG230" s="119"/>
      <c r="BH230" s="119"/>
      <c r="BI230" s="119"/>
      <c r="BJ230" s="119"/>
      <c r="BK230" s="119"/>
      <c r="BL230" s="119"/>
      <c r="BM230" s="119"/>
      <c r="BN230" s="119"/>
      <c r="BO230" s="119"/>
      <c r="BP230" s="119"/>
      <c r="BQ230" s="119"/>
      <c r="BR230" s="119"/>
      <c r="BS230" s="119"/>
      <c r="BT230" s="119"/>
      <c r="BU230" s="119"/>
      <c r="BV230" s="119"/>
      <c r="BW230" s="119"/>
      <c r="BX230" s="119"/>
      <c r="BY230" s="119"/>
      <c r="BZ230" s="119"/>
      <c r="CA230" s="119"/>
    </row>
    <row r="231" spans="1:79" x14ac:dyDescent="0.2">
      <c r="A231" s="150"/>
      <c r="B231" s="151" t="s">
        <v>42</v>
      </c>
      <c r="C231" s="152">
        <f>IF(B227='1. Partner'!$A$9,83,IF(B227='1. Partner'!$A$10,83,IF(B227='1. Partner'!$A$11,61,IF(B227='1. Partner'!$A$12,81,0))))</f>
        <v>0</v>
      </c>
      <c r="D231" s="50"/>
      <c r="E231" s="51">
        <v>0</v>
      </c>
      <c r="F231" s="52">
        <f>+E231/160</f>
        <v>0</v>
      </c>
      <c r="G231" s="53">
        <f>+E231*$C231</f>
        <v>0</v>
      </c>
      <c r="H231" s="54"/>
      <c r="I231" s="51">
        <v>0</v>
      </c>
      <c r="J231" s="55">
        <f>+I231/160</f>
        <v>0</v>
      </c>
      <c r="K231" s="56">
        <f>+I231*$C231</f>
        <v>0</v>
      </c>
      <c r="L231" s="57"/>
      <c r="M231" s="58">
        <v>0</v>
      </c>
      <c r="N231" s="59">
        <f>+M231/160</f>
        <v>0</v>
      </c>
      <c r="O231" s="60">
        <f>+M231*$C231</f>
        <v>0</v>
      </c>
      <c r="P231" s="54"/>
      <c r="Q231" s="51">
        <v>0</v>
      </c>
      <c r="R231" s="55">
        <f>+Q231/160</f>
        <v>0</v>
      </c>
      <c r="S231" s="56">
        <f>+Q231*$C231</f>
        <v>0</v>
      </c>
      <c r="T231" s="57"/>
      <c r="U231" s="58">
        <v>0</v>
      </c>
      <c r="V231" s="59">
        <f>+U231/160</f>
        <v>0</v>
      </c>
      <c r="W231" s="60">
        <f>+U231*$C231</f>
        <v>0</v>
      </c>
      <c r="X231" s="54"/>
      <c r="Y231" s="51">
        <v>0</v>
      </c>
      <c r="Z231" s="55">
        <f>+Y231/160</f>
        <v>0</v>
      </c>
      <c r="AA231" s="56">
        <f>+Y231*$C231</f>
        <v>0</v>
      </c>
      <c r="AB231" s="57"/>
      <c r="AC231" s="58">
        <v>0</v>
      </c>
      <c r="AD231" s="59">
        <f>+AC231/160</f>
        <v>0</v>
      </c>
      <c r="AE231" s="60">
        <f>+AC231*$C231</f>
        <v>0</v>
      </c>
      <c r="AF231" s="54"/>
      <c r="AG231" s="51">
        <v>0</v>
      </c>
      <c r="AH231" s="55">
        <f>+AG231/160</f>
        <v>0</v>
      </c>
      <c r="AI231" s="56">
        <f>+AG231*$C231</f>
        <v>0</v>
      </c>
      <c r="AJ231" s="57"/>
      <c r="AK231" s="58">
        <v>0</v>
      </c>
      <c r="AL231" s="59">
        <f>+AK231/160</f>
        <v>0</v>
      </c>
      <c r="AM231" s="60">
        <f>+AK231*$C231</f>
        <v>0</v>
      </c>
      <c r="AN231" s="54"/>
      <c r="AO231" s="51">
        <v>0</v>
      </c>
      <c r="AP231" s="55">
        <f>+AO231/160</f>
        <v>0</v>
      </c>
      <c r="AQ231" s="56">
        <f>+AO231*$C231</f>
        <v>0</v>
      </c>
      <c r="AR231" s="57">
        <f>+D231+H231+L231+P231+T231+X231+AB231+AF231+AJ231+AN231</f>
        <v>0</v>
      </c>
      <c r="AS231" s="61">
        <f t="shared" ref="AS231:AS235" si="108">+E231+I231+M231+Q231+U231+Y231+AC231+AG231+AK231+AO231</f>
        <v>0</v>
      </c>
      <c r="AT231" s="61">
        <f t="shared" ref="AT231:AT232" si="109">+F231+J231+N231+R231+V231+Z231+AD231+AH231+AL231+AP231</f>
        <v>0</v>
      </c>
      <c r="AU231" s="62">
        <f>+G231+K231+O231+S231+W231+AA231+AE231+AI231+AM231+AQ231</f>
        <v>0</v>
      </c>
      <c r="AV231" s="119"/>
      <c r="AW231" s="119"/>
      <c r="AX231" s="119"/>
      <c r="AY231" s="119"/>
      <c r="AZ231" s="119"/>
      <c r="BA231" s="119"/>
      <c r="BB231" s="119"/>
      <c r="BC231" s="119"/>
      <c r="BD231" s="119"/>
      <c r="BE231" s="119"/>
      <c r="BF231" s="119"/>
      <c r="BG231" s="119"/>
      <c r="BH231" s="119"/>
      <c r="BI231" s="119"/>
      <c r="BJ231" s="119"/>
      <c r="BK231" s="119"/>
      <c r="BL231" s="119"/>
      <c r="BM231" s="119"/>
      <c r="BN231" s="119"/>
      <c r="BO231" s="119"/>
      <c r="BP231" s="119"/>
      <c r="BQ231" s="119"/>
      <c r="BR231" s="119"/>
      <c r="BS231" s="119"/>
      <c r="BT231" s="119"/>
      <c r="BU231" s="119"/>
      <c r="BV231" s="119"/>
      <c r="BW231" s="119"/>
      <c r="BX231" s="119"/>
      <c r="BY231" s="119"/>
      <c r="BZ231" s="119"/>
      <c r="CA231" s="119"/>
    </row>
    <row r="232" spans="1:79" x14ac:dyDescent="0.2">
      <c r="A232" s="150"/>
      <c r="B232" s="151" t="s">
        <v>43</v>
      </c>
      <c r="C232" s="152">
        <f>IF(B227='1. Partner'!$A$9, 47,IF(B227='1. Partner'!$A$10,47,IF(B227='1. Partner'!$A$11,36,IF(B227='1. Partner'!$A$12,53,0))))</f>
        <v>0</v>
      </c>
      <c r="D232" s="50"/>
      <c r="E232" s="51">
        <v>0</v>
      </c>
      <c r="F232" s="52">
        <f>+E232/160</f>
        <v>0</v>
      </c>
      <c r="G232" s="53">
        <f>+E232*$C232</f>
        <v>0</v>
      </c>
      <c r="H232" s="54"/>
      <c r="I232" s="51">
        <v>0</v>
      </c>
      <c r="J232" s="55">
        <f>+I232/160</f>
        <v>0</v>
      </c>
      <c r="K232" s="56">
        <f>+I232*$C232</f>
        <v>0</v>
      </c>
      <c r="L232" s="50"/>
      <c r="M232" s="51">
        <v>0</v>
      </c>
      <c r="N232" s="52">
        <f>+M232/160</f>
        <v>0</v>
      </c>
      <c r="O232" s="53">
        <f>+M232*$C232</f>
        <v>0</v>
      </c>
      <c r="P232" s="54"/>
      <c r="Q232" s="51">
        <v>0</v>
      </c>
      <c r="R232" s="55">
        <f>+Q232/160</f>
        <v>0</v>
      </c>
      <c r="S232" s="56">
        <f>+Q232*$C232</f>
        <v>0</v>
      </c>
      <c r="T232" s="50"/>
      <c r="U232" s="51">
        <v>0</v>
      </c>
      <c r="V232" s="52">
        <f>+U232/160</f>
        <v>0</v>
      </c>
      <c r="W232" s="53">
        <f>+U232*$C232</f>
        <v>0</v>
      </c>
      <c r="X232" s="54"/>
      <c r="Y232" s="51">
        <v>0</v>
      </c>
      <c r="Z232" s="55">
        <f>+Y232/160</f>
        <v>0</v>
      </c>
      <c r="AA232" s="56">
        <f>+Y232*$C232</f>
        <v>0</v>
      </c>
      <c r="AB232" s="50"/>
      <c r="AC232" s="51">
        <v>0</v>
      </c>
      <c r="AD232" s="52">
        <f>+AC232/160</f>
        <v>0</v>
      </c>
      <c r="AE232" s="53">
        <f>+AC232*$C232</f>
        <v>0</v>
      </c>
      <c r="AF232" s="54"/>
      <c r="AG232" s="51">
        <v>0</v>
      </c>
      <c r="AH232" s="55">
        <f>+AG232/160</f>
        <v>0</v>
      </c>
      <c r="AI232" s="56">
        <f>+AG232*$C232</f>
        <v>0</v>
      </c>
      <c r="AJ232" s="50"/>
      <c r="AK232" s="51">
        <v>0</v>
      </c>
      <c r="AL232" s="52">
        <f>+AK232/160</f>
        <v>0</v>
      </c>
      <c r="AM232" s="53">
        <f>+AK232*$C232</f>
        <v>0</v>
      </c>
      <c r="AN232" s="54"/>
      <c r="AO232" s="51">
        <v>0</v>
      </c>
      <c r="AP232" s="55">
        <f>+AO232/160</f>
        <v>0</v>
      </c>
      <c r="AQ232" s="56">
        <f>+AO232*$C232</f>
        <v>0</v>
      </c>
      <c r="AR232" s="50">
        <f t="shared" ref="AR232" si="110">+D232+H232+L232+P232+T232+X232+AB232+AF232+AJ232+AN232</f>
        <v>0</v>
      </c>
      <c r="AS232" s="63">
        <f t="shared" si="108"/>
        <v>0</v>
      </c>
      <c r="AT232" s="63">
        <f t="shared" si="109"/>
        <v>0</v>
      </c>
      <c r="AU232" s="64">
        <f>+G232+K232+O232+S232+W232+AA232+AE232+AI232+AM232+AQ232</f>
        <v>0</v>
      </c>
      <c r="AV232" s="119"/>
      <c r="AW232" s="119"/>
      <c r="AX232" s="119"/>
      <c r="AY232" s="119"/>
      <c r="AZ232" s="119"/>
      <c r="BA232" s="119"/>
      <c r="BB232" s="119"/>
      <c r="BC232" s="119"/>
      <c r="BD232" s="119"/>
      <c r="BE232" s="119"/>
      <c r="BF232" s="119"/>
      <c r="BG232" s="119"/>
      <c r="BH232" s="119"/>
      <c r="BI232" s="119"/>
      <c r="BJ232" s="119"/>
      <c r="BK232" s="119"/>
      <c r="BL232" s="119"/>
      <c r="BM232" s="119"/>
      <c r="BN232" s="119"/>
      <c r="BO232" s="119"/>
      <c r="BP232" s="119"/>
      <c r="BQ232" s="119"/>
      <c r="BR232" s="119"/>
      <c r="BS232" s="119"/>
      <c r="BT232" s="119"/>
      <c r="BU232" s="119"/>
      <c r="BV232" s="119"/>
      <c r="BW232" s="119"/>
      <c r="BX232" s="119"/>
      <c r="BY232" s="119"/>
      <c r="BZ232" s="119"/>
      <c r="CA232" s="119"/>
    </row>
    <row r="233" spans="1:79" x14ac:dyDescent="0.2">
      <c r="A233" s="150"/>
      <c r="B233" s="151" t="s">
        <v>44</v>
      </c>
      <c r="C233" s="152">
        <f>IF(B227='1. Partner'!$A$9, 30,IF(B227='1. Partner'!$A$10,30,IF(B227='1. Partner'!$A$11,32,IF(B227='1. Partner'!$A$12,34,0))))</f>
        <v>0</v>
      </c>
      <c r="D233" s="50"/>
      <c r="E233" s="51">
        <v>0</v>
      </c>
      <c r="F233" s="52">
        <f>+E233/160</f>
        <v>0</v>
      </c>
      <c r="G233" s="53">
        <f>+E233*$C233</f>
        <v>0</v>
      </c>
      <c r="H233" s="54"/>
      <c r="I233" s="51">
        <v>0</v>
      </c>
      <c r="J233" s="55">
        <f>+I233/160</f>
        <v>0</v>
      </c>
      <c r="K233" s="56">
        <f>+I233*$C233</f>
        <v>0</v>
      </c>
      <c r="L233" s="50"/>
      <c r="M233" s="51">
        <v>0</v>
      </c>
      <c r="N233" s="52">
        <f>+M233/160</f>
        <v>0</v>
      </c>
      <c r="O233" s="53">
        <f>+M233*$C233</f>
        <v>0</v>
      </c>
      <c r="P233" s="54"/>
      <c r="Q233" s="51">
        <v>0</v>
      </c>
      <c r="R233" s="55">
        <f>+Q233/160</f>
        <v>0</v>
      </c>
      <c r="S233" s="56">
        <f>+Q233*$C233</f>
        <v>0</v>
      </c>
      <c r="T233" s="50"/>
      <c r="U233" s="51">
        <v>0</v>
      </c>
      <c r="V233" s="52">
        <f>+U233/160</f>
        <v>0</v>
      </c>
      <c r="W233" s="53">
        <f>+U233*$C233</f>
        <v>0</v>
      </c>
      <c r="X233" s="54"/>
      <c r="Y233" s="51">
        <v>0</v>
      </c>
      <c r="Z233" s="55">
        <f>+Y233/160</f>
        <v>0</v>
      </c>
      <c r="AA233" s="56">
        <f>+Y233*$C233</f>
        <v>0</v>
      </c>
      <c r="AB233" s="50"/>
      <c r="AC233" s="51">
        <v>0</v>
      </c>
      <c r="AD233" s="52">
        <f>+AC233/160</f>
        <v>0</v>
      </c>
      <c r="AE233" s="53">
        <f>+AC233*$C233</f>
        <v>0</v>
      </c>
      <c r="AF233" s="54"/>
      <c r="AG233" s="51">
        <v>0</v>
      </c>
      <c r="AH233" s="55">
        <f>+AG233/160</f>
        <v>0</v>
      </c>
      <c r="AI233" s="56">
        <f>+AG233*$C233</f>
        <v>0</v>
      </c>
      <c r="AJ233" s="50"/>
      <c r="AK233" s="51">
        <v>0</v>
      </c>
      <c r="AL233" s="52">
        <f>+AK233/160</f>
        <v>0</v>
      </c>
      <c r="AM233" s="53">
        <f>+AK233*$C233</f>
        <v>0</v>
      </c>
      <c r="AN233" s="54"/>
      <c r="AO233" s="51">
        <v>0</v>
      </c>
      <c r="AP233" s="55">
        <f>+AO233/160</f>
        <v>0</v>
      </c>
      <c r="AQ233" s="56">
        <f>+AO233*$C233</f>
        <v>0</v>
      </c>
      <c r="AR233" s="50">
        <f>+D233+H233+L233+P233+T233+X233+AB233+AF233+AJ233+AN233</f>
        <v>0</v>
      </c>
      <c r="AS233" s="63">
        <f t="shared" si="108"/>
        <v>0</v>
      </c>
      <c r="AT233" s="63">
        <f>+F233+J233+N233+R233+V233+Z233+AD233+AH233+AL233+AP233</f>
        <v>0</v>
      </c>
      <c r="AU233" s="64">
        <f>+G233+K233+O233+S233+W233+AA233+AE233+AI233+AM233+AQ233</f>
        <v>0</v>
      </c>
      <c r="AV233" s="119"/>
      <c r="AW233" s="119"/>
      <c r="AX233" s="119"/>
      <c r="AY233" s="119"/>
      <c r="AZ233" s="119"/>
      <c r="BA233" s="119"/>
      <c r="BB233" s="119"/>
      <c r="BC233" s="119"/>
      <c r="BD233" s="119"/>
      <c r="BE233" s="119"/>
      <c r="BF233" s="119"/>
      <c r="BG233" s="119"/>
      <c r="BH233" s="119"/>
      <c r="BI233" s="119"/>
      <c r="BJ233" s="119"/>
      <c r="BK233" s="119"/>
      <c r="BL233" s="119"/>
      <c r="BM233" s="119"/>
      <c r="BN233" s="119"/>
      <c r="BO233" s="119"/>
      <c r="BP233" s="119"/>
      <c r="BQ233" s="119"/>
      <c r="BR233" s="119"/>
      <c r="BS233" s="119"/>
      <c r="BT233" s="119"/>
      <c r="BU233" s="119"/>
      <c r="BV233" s="119"/>
      <c r="BW233" s="119"/>
      <c r="BX233" s="119"/>
      <c r="BY233" s="119"/>
      <c r="BZ233" s="119"/>
      <c r="CA233" s="119"/>
    </row>
    <row r="234" spans="1:79" ht="16" thickBot="1" x14ac:dyDescent="0.25">
      <c r="A234" s="153"/>
      <c r="B234" s="154" t="s">
        <v>85</v>
      </c>
      <c r="C234" s="155">
        <f>IF(B227='1. Partner'!$A$9, 19.45,IF(B227='1. Partner'!$A$10,0,IF(B227='1. Partner'!$A$11,0,IF(B227='1. Partner'!$A$12,0,0))))</f>
        <v>0</v>
      </c>
      <c r="D234" s="65"/>
      <c r="E234" s="66">
        <v>0</v>
      </c>
      <c r="F234" s="52">
        <f>+E234/160</f>
        <v>0</v>
      </c>
      <c r="G234" s="53">
        <f>+E234*$C234</f>
        <v>0</v>
      </c>
      <c r="H234" s="67"/>
      <c r="I234" s="66">
        <v>0</v>
      </c>
      <c r="J234" s="55">
        <f>+I234/160</f>
        <v>0</v>
      </c>
      <c r="K234" s="56">
        <f>+I234*$C234</f>
        <v>0</v>
      </c>
      <c r="L234" s="65"/>
      <c r="M234" s="66">
        <v>0</v>
      </c>
      <c r="N234" s="52">
        <f>+M234/160</f>
        <v>0</v>
      </c>
      <c r="O234" s="53">
        <f>+M234*$C234</f>
        <v>0</v>
      </c>
      <c r="P234" s="67"/>
      <c r="Q234" s="66">
        <v>0</v>
      </c>
      <c r="R234" s="55">
        <f>+Q234/160</f>
        <v>0</v>
      </c>
      <c r="S234" s="56">
        <f>+Q234*$C234</f>
        <v>0</v>
      </c>
      <c r="T234" s="65"/>
      <c r="U234" s="66">
        <v>0</v>
      </c>
      <c r="V234" s="52">
        <f>+U234/160</f>
        <v>0</v>
      </c>
      <c r="W234" s="53">
        <f>+U234*$C234</f>
        <v>0</v>
      </c>
      <c r="X234" s="67"/>
      <c r="Y234" s="66">
        <v>0</v>
      </c>
      <c r="Z234" s="55">
        <f>+Y234/160</f>
        <v>0</v>
      </c>
      <c r="AA234" s="56">
        <f>+Y234*$C234</f>
        <v>0</v>
      </c>
      <c r="AB234" s="65"/>
      <c r="AC234" s="66">
        <v>0</v>
      </c>
      <c r="AD234" s="52">
        <f>+AC234/160</f>
        <v>0</v>
      </c>
      <c r="AE234" s="53">
        <f>+AC234*$C234</f>
        <v>0</v>
      </c>
      <c r="AF234" s="67"/>
      <c r="AG234" s="66">
        <v>0</v>
      </c>
      <c r="AH234" s="55">
        <f>+AG234/160</f>
        <v>0</v>
      </c>
      <c r="AI234" s="56">
        <f>+AG234*$C234</f>
        <v>0</v>
      </c>
      <c r="AJ234" s="65"/>
      <c r="AK234" s="66">
        <v>0</v>
      </c>
      <c r="AL234" s="52">
        <f>+AK234/160</f>
        <v>0</v>
      </c>
      <c r="AM234" s="53">
        <f>+AK234*$C234</f>
        <v>0</v>
      </c>
      <c r="AN234" s="67"/>
      <c r="AO234" s="66">
        <v>0</v>
      </c>
      <c r="AP234" s="55">
        <f>+AO234/160</f>
        <v>0</v>
      </c>
      <c r="AQ234" s="56">
        <f>+AO234*$C234</f>
        <v>0</v>
      </c>
      <c r="AR234" s="50">
        <f>+D234+H234+L234+P234+T234+X234+AB234+AF234+AJ234+AN234</f>
        <v>0</v>
      </c>
      <c r="AS234" s="63">
        <f t="shared" si="108"/>
        <v>0</v>
      </c>
      <c r="AT234" s="63">
        <f>+F234+J234+N234+R234+V234+Z234+AD234+AH234+AL234+AP234</f>
        <v>0</v>
      </c>
      <c r="AU234" s="64">
        <f>+G234+K234+O234+S234+W234+AA234+AE234+AI234+AM234+AQ234</f>
        <v>0</v>
      </c>
      <c r="AV234" s="119"/>
      <c r="AW234" s="119"/>
      <c r="AX234" s="119"/>
      <c r="AY234" s="119"/>
      <c r="AZ234" s="119"/>
      <c r="BA234" s="119"/>
      <c r="BB234" s="119"/>
      <c r="BC234" s="119"/>
      <c r="BD234" s="119"/>
      <c r="BE234" s="119"/>
      <c r="BF234" s="119"/>
      <c r="BG234" s="119"/>
      <c r="BH234" s="119"/>
      <c r="BI234" s="119"/>
      <c r="BJ234" s="119"/>
      <c r="BK234" s="119"/>
      <c r="BL234" s="119"/>
      <c r="BM234" s="119"/>
      <c r="BN234" s="119"/>
      <c r="BO234" s="119"/>
      <c r="BP234" s="119"/>
      <c r="BQ234" s="119"/>
      <c r="BR234" s="119"/>
      <c r="BS234" s="119"/>
      <c r="BT234" s="119"/>
      <c r="BU234" s="119"/>
      <c r="BV234" s="119"/>
      <c r="BW234" s="119"/>
      <c r="BX234" s="119"/>
      <c r="BY234" s="119"/>
      <c r="BZ234" s="119"/>
      <c r="CA234" s="119"/>
    </row>
    <row r="235" spans="1:79" s="149" customFormat="1" ht="29.25" customHeight="1" thickBot="1" x14ac:dyDescent="0.25">
      <c r="A235" s="156" t="s">
        <v>61</v>
      </c>
      <c r="B235" s="157" t="s">
        <v>54</v>
      </c>
      <c r="C235" s="158"/>
      <c r="D235" s="68">
        <f>+D230</f>
        <v>0</v>
      </c>
      <c r="E235" s="69"/>
      <c r="F235" s="70">
        <v>0</v>
      </c>
      <c r="G235" s="71">
        <v>0</v>
      </c>
      <c r="H235" s="68">
        <f>+H230</f>
        <v>0</v>
      </c>
      <c r="I235" s="69"/>
      <c r="J235" s="70">
        <v>0</v>
      </c>
      <c r="K235" s="71">
        <v>0</v>
      </c>
      <c r="L235" s="72">
        <f>+L230</f>
        <v>0</v>
      </c>
      <c r="M235" s="69"/>
      <c r="N235" s="70">
        <v>0</v>
      </c>
      <c r="O235" s="73">
        <v>0</v>
      </c>
      <c r="P235" s="68">
        <f>+P230</f>
        <v>0</v>
      </c>
      <c r="Q235" s="69"/>
      <c r="R235" s="70">
        <v>0</v>
      </c>
      <c r="S235" s="73">
        <v>0</v>
      </c>
      <c r="T235" s="68">
        <f>+T230</f>
        <v>0</v>
      </c>
      <c r="U235" s="69"/>
      <c r="V235" s="70">
        <v>0</v>
      </c>
      <c r="W235" s="71">
        <v>0</v>
      </c>
      <c r="X235" s="68">
        <f>+X230</f>
        <v>0</v>
      </c>
      <c r="Y235" s="69"/>
      <c r="Z235" s="70">
        <v>0</v>
      </c>
      <c r="AA235" s="73">
        <v>0</v>
      </c>
      <c r="AB235" s="68">
        <f>+AB230</f>
        <v>0</v>
      </c>
      <c r="AC235" s="69"/>
      <c r="AD235" s="70">
        <v>0</v>
      </c>
      <c r="AE235" s="71">
        <v>0</v>
      </c>
      <c r="AF235" s="68">
        <f>+AF230</f>
        <v>0</v>
      </c>
      <c r="AG235" s="69"/>
      <c r="AH235" s="70">
        <v>0</v>
      </c>
      <c r="AI235" s="73">
        <v>0</v>
      </c>
      <c r="AJ235" s="68">
        <f>+AJ230</f>
        <v>0</v>
      </c>
      <c r="AK235" s="69"/>
      <c r="AL235" s="70">
        <v>0</v>
      </c>
      <c r="AM235" s="71">
        <v>0</v>
      </c>
      <c r="AN235" s="68">
        <f>+AN230</f>
        <v>0</v>
      </c>
      <c r="AO235" s="69"/>
      <c r="AP235" s="70">
        <v>0</v>
      </c>
      <c r="AQ235" s="73">
        <v>0</v>
      </c>
      <c r="AR235" s="68">
        <f>+D235+H235+L235+P235+T235+X235+AB235+AF235+AJ235+AN235</f>
        <v>0</v>
      </c>
      <c r="AS235" s="69">
        <f t="shared" si="108"/>
        <v>0</v>
      </c>
      <c r="AT235" s="69">
        <f t="shared" ref="AT235" si="111">+F235+J235+N235+R235+V235+Z235+AD235+AH235+AL235+AP235</f>
        <v>0</v>
      </c>
      <c r="AU235" s="74">
        <f t="shared" ref="AU235" si="112">+G235+K235+O235+S235+W235+AA235+AE235+AI235+AM235+AQ235</f>
        <v>0</v>
      </c>
      <c r="AV235" s="119"/>
      <c r="AW235" s="119"/>
      <c r="AX235" s="119"/>
      <c r="AY235" s="119"/>
      <c r="AZ235" s="119"/>
      <c r="BA235" s="119"/>
      <c r="BB235" s="119"/>
      <c r="BC235" s="119"/>
      <c r="BD235" s="119"/>
      <c r="BE235" s="119"/>
      <c r="BF235" s="119"/>
      <c r="BG235" s="119"/>
      <c r="BH235" s="119"/>
      <c r="BI235" s="119"/>
      <c r="BJ235" s="119"/>
      <c r="BK235" s="119"/>
      <c r="BL235" s="119"/>
      <c r="BM235" s="119"/>
      <c r="BN235" s="119"/>
      <c r="BO235" s="119"/>
      <c r="BP235" s="119"/>
      <c r="BQ235" s="119"/>
      <c r="BR235" s="119"/>
      <c r="BS235" s="119"/>
      <c r="BT235" s="119"/>
      <c r="BU235" s="119"/>
      <c r="BV235" s="119"/>
      <c r="BW235" s="119"/>
      <c r="BX235" s="119"/>
      <c r="BY235" s="119"/>
      <c r="BZ235" s="119"/>
      <c r="CA235" s="119"/>
    </row>
    <row r="236" spans="1:79" s="149" customFormat="1" ht="27" customHeight="1" x14ac:dyDescent="0.2">
      <c r="A236" s="144" t="s">
        <v>3</v>
      </c>
      <c r="B236" s="145" t="s">
        <v>53</v>
      </c>
      <c r="C236" s="159"/>
      <c r="D236" s="75">
        <f>+D230</f>
        <v>0</v>
      </c>
      <c r="E236" s="147"/>
      <c r="F236" s="76"/>
      <c r="G236" s="77">
        <f>+G237+G238</f>
        <v>0</v>
      </c>
      <c r="H236" s="160">
        <f>+H230</f>
        <v>0</v>
      </c>
      <c r="I236" s="147"/>
      <c r="J236" s="76"/>
      <c r="K236" s="78">
        <f>+K237+K238</f>
        <v>0</v>
      </c>
      <c r="L236" s="75">
        <f>+L230</f>
        <v>0</v>
      </c>
      <c r="M236" s="147"/>
      <c r="N236" s="76"/>
      <c r="O236" s="77">
        <f>+O237+O238</f>
        <v>0</v>
      </c>
      <c r="P236" s="160">
        <f>+P230</f>
        <v>0</v>
      </c>
      <c r="Q236" s="147"/>
      <c r="R236" s="76"/>
      <c r="S236" s="78">
        <f>+S237+S238</f>
        <v>0</v>
      </c>
      <c r="T236" s="75">
        <f>+T230</f>
        <v>0</v>
      </c>
      <c r="U236" s="147"/>
      <c r="V236" s="76"/>
      <c r="W236" s="77">
        <f>+W237+W238</f>
        <v>0</v>
      </c>
      <c r="X236" s="160">
        <f>+X230</f>
        <v>0</v>
      </c>
      <c r="Y236" s="147"/>
      <c r="Z236" s="76"/>
      <c r="AA236" s="78">
        <f>+AA237+AA238</f>
        <v>0</v>
      </c>
      <c r="AB236" s="75">
        <f>+AB230</f>
        <v>0</v>
      </c>
      <c r="AC236" s="147"/>
      <c r="AD236" s="76"/>
      <c r="AE236" s="77">
        <f>+AE237+AE238</f>
        <v>0</v>
      </c>
      <c r="AF236" s="160">
        <f>+AF230</f>
        <v>0</v>
      </c>
      <c r="AG236" s="147"/>
      <c r="AH236" s="76"/>
      <c r="AI236" s="78">
        <f>+AI237+AI238</f>
        <v>0</v>
      </c>
      <c r="AJ236" s="75">
        <f>+AJ230</f>
        <v>0</v>
      </c>
      <c r="AK236" s="147"/>
      <c r="AL236" s="76"/>
      <c r="AM236" s="77">
        <f>+AM237+AM238</f>
        <v>0</v>
      </c>
      <c r="AN236" s="160">
        <f>+AN230</f>
        <v>0</v>
      </c>
      <c r="AO236" s="147"/>
      <c r="AP236" s="76"/>
      <c r="AQ236" s="78">
        <f>+AQ237+AQ238</f>
        <v>0</v>
      </c>
      <c r="AR236" s="161">
        <f>+AR230</f>
        <v>0</v>
      </c>
      <c r="AS236" s="76"/>
      <c r="AT236" s="76"/>
      <c r="AU236" s="78">
        <f>+AU237+AU238</f>
        <v>0</v>
      </c>
      <c r="AV236" s="119"/>
      <c r="AW236" s="119"/>
      <c r="AX236" s="119"/>
      <c r="AY236" s="119"/>
      <c r="AZ236" s="119"/>
      <c r="BA236" s="119"/>
      <c r="BB236" s="119"/>
      <c r="BC236" s="119"/>
      <c r="BD236" s="119"/>
      <c r="BE236" s="119"/>
      <c r="BF236" s="119"/>
      <c r="BG236" s="119"/>
      <c r="BH236" s="119"/>
      <c r="BI236" s="119"/>
      <c r="BJ236" s="119"/>
      <c r="BK236" s="119"/>
      <c r="BL236" s="119"/>
      <c r="BM236" s="119"/>
      <c r="BN236" s="119"/>
      <c r="BO236" s="119"/>
      <c r="BP236" s="119"/>
      <c r="BQ236" s="119"/>
      <c r="BR236" s="119"/>
      <c r="BS236" s="119"/>
      <c r="BT236" s="119"/>
      <c r="BU236" s="119"/>
      <c r="BV236" s="119"/>
      <c r="BW236" s="119"/>
      <c r="BX236" s="119"/>
      <c r="BY236" s="119"/>
      <c r="BZ236" s="119"/>
      <c r="CA236" s="119"/>
    </row>
    <row r="237" spans="1:79" x14ac:dyDescent="0.2">
      <c r="A237" s="150"/>
      <c r="B237" s="151" t="s">
        <v>84</v>
      </c>
      <c r="C237" s="152">
        <f>IF(B227='1. Partner'!$A$9, 34.6,IF(B227='1. Partner'!$A$10,0,IF(B227='1. Partner'!$A$11,0,0)))</f>
        <v>0</v>
      </c>
      <c r="D237" s="50"/>
      <c r="E237" s="51">
        <v>0</v>
      </c>
      <c r="F237" s="52">
        <f>+E237/160</f>
        <v>0</v>
      </c>
      <c r="G237" s="53">
        <f>+E237*$C237</f>
        <v>0</v>
      </c>
      <c r="H237" s="54"/>
      <c r="I237" s="51">
        <v>0</v>
      </c>
      <c r="J237" s="55">
        <f>+I237/160</f>
        <v>0</v>
      </c>
      <c r="K237" s="56">
        <f>+I237*$C237</f>
        <v>0</v>
      </c>
      <c r="L237" s="50"/>
      <c r="M237" s="51">
        <v>0</v>
      </c>
      <c r="N237" s="52">
        <f>+M237/160</f>
        <v>0</v>
      </c>
      <c r="O237" s="53">
        <f>+M237*$C237</f>
        <v>0</v>
      </c>
      <c r="P237" s="54"/>
      <c r="Q237" s="51">
        <v>0</v>
      </c>
      <c r="R237" s="55">
        <f>+Q237/160</f>
        <v>0</v>
      </c>
      <c r="S237" s="56">
        <f>+Q237*$C237</f>
        <v>0</v>
      </c>
      <c r="T237" s="50"/>
      <c r="U237" s="51">
        <v>0</v>
      </c>
      <c r="V237" s="52">
        <f>+U237/160</f>
        <v>0</v>
      </c>
      <c r="W237" s="53">
        <f>+U237*$C237</f>
        <v>0</v>
      </c>
      <c r="X237" s="54"/>
      <c r="Y237" s="51">
        <v>0</v>
      </c>
      <c r="Z237" s="55">
        <f>+Y237/160</f>
        <v>0</v>
      </c>
      <c r="AA237" s="56">
        <f>+Y237*$C237</f>
        <v>0</v>
      </c>
      <c r="AB237" s="50"/>
      <c r="AC237" s="51">
        <v>0</v>
      </c>
      <c r="AD237" s="52">
        <f>+AC237/160</f>
        <v>0</v>
      </c>
      <c r="AE237" s="53">
        <f>+AC237*$C237</f>
        <v>0</v>
      </c>
      <c r="AF237" s="54"/>
      <c r="AG237" s="51">
        <v>0</v>
      </c>
      <c r="AH237" s="55">
        <f>+AG237/160</f>
        <v>0</v>
      </c>
      <c r="AI237" s="56">
        <f>+AG237*$C237</f>
        <v>0</v>
      </c>
      <c r="AJ237" s="50"/>
      <c r="AK237" s="51">
        <v>0</v>
      </c>
      <c r="AL237" s="52">
        <f>+AK237/160</f>
        <v>0</v>
      </c>
      <c r="AM237" s="53">
        <f>+AK237*$C237</f>
        <v>0</v>
      </c>
      <c r="AN237" s="54"/>
      <c r="AO237" s="51">
        <v>0</v>
      </c>
      <c r="AP237" s="55">
        <f>+AO237/160</f>
        <v>0</v>
      </c>
      <c r="AQ237" s="56">
        <f>+AO237*$C237</f>
        <v>0</v>
      </c>
      <c r="AR237" s="50">
        <f>+D237+H237+L237+P237+T237+X237+AB237+AF237+AJ237+AN237</f>
        <v>0</v>
      </c>
      <c r="AS237" s="63">
        <f t="shared" ref="AS237:AS238" si="113">+E237+I237+M237+Q237+U237+Y237+AC237+AG237+AK237+AO237</f>
        <v>0</v>
      </c>
      <c r="AT237" s="63">
        <f t="shared" ref="AT237:AT238" si="114">+F237+J237+N237+R237+V237+Z237+AD237+AH237+AL237+AP237</f>
        <v>0</v>
      </c>
      <c r="AU237" s="64">
        <f t="shared" ref="AU237:AU238" si="115">+G237+K237+O237+S237+W237+AA237+AE237+AI237+AM237+AQ237</f>
        <v>0</v>
      </c>
      <c r="AV237" s="119"/>
      <c r="AW237" s="119"/>
      <c r="AX237" s="119"/>
      <c r="AY237" s="119"/>
      <c r="AZ237" s="119"/>
      <c r="BA237" s="119"/>
      <c r="BB237" s="119"/>
      <c r="BC237" s="119"/>
      <c r="BD237" s="119"/>
      <c r="BE237" s="119"/>
      <c r="BF237" s="119"/>
      <c r="BG237" s="119"/>
      <c r="BH237" s="119"/>
      <c r="BI237" s="119"/>
      <c r="BJ237" s="119"/>
      <c r="BK237" s="119"/>
      <c r="BL237" s="119"/>
      <c r="BM237" s="119"/>
      <c r="BN237" s="119"/>
      <c r="BO237" s="119"/>
      <c r="BP237" s="119"/>
      <c r="BQ237" s="119"/>
      <c r="BR237" s="119"/>
      <c r="BS237" s="119"/>
      <c r="BT237" s="119"/>
      <c r="BU237" s="119"/>
      <c r="BV237" s="119"/>
      <c r="BW237" s="119"/>
      <c r="BX237" s="119"/>
      <c r="BY237" s="119"/>
      <c r="BZ237" s="119"/>
      <c r="CA237" s="119"/>
    </row>
    <row r="238" spans="1:79" ht="16" thickBot="1" x14ac:dyDescent="0.25">
      <c r="A238" s="162"/>
      <c r="B238" s="163" t="s">
        <v>83</v>
      </c>
      <c r="C238" s="164">
        <f>IF(B227='1. Partner'!$A$9, 19.45,IF(B227='1. Partner'!$A$10,0,IF(B227='1. Partner'!$A$11,0,0)))</f>
        <v>0</v>
      </c>
      <c r="D238" s="79"/>
      <c r="E238" s="80">
        <v>0</v>
      </c>
      <c r="F238" s="81">
        <f>+E238/160</f>
        <v>0</v>
      </c>
      <c r="G238" s="82">
        <f>+E238*$C238</f>
        <v>0</v>
      </c>
      <c r="H238" s="83"/>
      <c r="I238" s="80">
        <v>0</v>
      </c>
      <c r="J238" s="84">
        <f>+I238/160</f>
        <v>0</v>
      </c>
      <c r="K238" s="85">
        <f>+I238*$C238</f>
        <v>0</v>
      </c>
      <c r="L238" s="79"/>
      <c r="M238" s="80">
        <v>0</v>
      </c>
      <c r="N238" s="81">
        <f>+M238/160</f>
        <v>0</v>
      </c>
      <c r="O238" s="82">
        <f>+M238*$C238</f>
        <v>0</v>
      </c>
      <c r="P238" s="83"/>
      <c r="Q238" s="80">
        <v>0</v>
      </c>
      <c r="R238" s="84">
        <f>+Q238/160</f>
        <v>0</v>
      </c>
      <c r="S238" s="85">
        <f>+Q238*$C238</f>
        <v>0</v>
      </c>
      <c r="T238" s="79"/>
      <c r="U238" s="80">
        <v>0</v>
      </c>
      <c r="V238" s="81">
        <f>+U238/160</f>
        <v>0</v>
      </c>
      <c r="W238" s="82">
        <f>+U238*$C238</f>
        <v>0</v>
      </c>
      <c r="X238" s="83"/>
      <c r="Y238" s="80">
        <v>0</v>
      </c>
      <c r="Z238" s="84">
        <f>+Y238/160</f>
        <v>0</v>
      </c>
      <c r="AA238" s="85">
        <f>+Y238*$C238</f>
        <v>0</v>
      </c>
      <c r="AB238" s="79"/>
      <c r="AC238" s="80">
        <v>0</v>
      </c>
      <c r="AD238" s="81">
        <f>+AC238/160</f>
        <v>0</v>
      </c>
      <c r="AE238" s="82">
        <f>+AC238*$C238</f>
        <v>0</v>
      </c>
      <c r="AF238" s="83"/>
      <c r="AG238" s="80">
        <v>0</v>
      </c>
      <c r="AH238" s="84">
        <f>+AG238/160</f>
        <v>0</v>
      </c>
      <c r="AI238" s="85">
        <f>+AG238*$C238</f>
        <v>0</v>
      </c>
      <c r="AJ238" s="79"/>
      <c r="AK238" s="80">
        <v>0</v>
      </c>
      <c r="AL238" s="81">
        <f>+AK238/160</f>
        <v>0</v>
      </c>
      <c r="AM238" s="82">
        <f>+AK238*$C238</f>
        <v>0</v>
      </c>
      <c r="AN238" s="83"/>
      <c r="AO238" s="80">
        <v>0</v>
      </c>
      <c r="AP238" s="84">
        <f>+AO238/160</f>
        <v>0</v>
      </c>
      <c r="AQ238" s="85">
        <f>+AO238*$C238</f>
        <v>0</v>
      </c>
      <c r="AR238" s="79">
        <f>+D238+H238+L238+P238+T238+X238+AB238+AF238+AJ238+AN238</f>
        <v>0</v>
      </c>
      <c r="AS238" s="86">
        <f t="shared" si="113"/>
        <v>0</v>
      </c>
      <c r="AT238" s="86">
        <f t="shared" si="114"/>
        <v>0</v>
      </c>
      <c r="AU238" s="87">
        <f t="shared" si="115"/>
        <v>0</v>
      </c>
      <c r="AV238" s="119"/>
      <c r="AW238" s="119"/>
      <c r="AX238" s="119"/>
      <c r="AY238" s="119"/>
      <c r="AZ238" s="119"/>
      <c r="BA238" s="119"/>
      <c r="BB238" s="119"/>
      <c r="BC238" s="119"/>
      <c r="BD238" s="119"/>
      <c r="BE238" s="119"/>
      <c r="BF238" s="119"/>
      <c r="BG238" s="119"/>
      <c r="BH238" s="119"/>
      <c r="BI238" s="119"/>
      <c r="BJ238" s="119"/>
      <c r="BK238" s="119"/>
      <c r="BL238" s="119"/>
      <c r="BM238" s="119"/>
      <c r="BN238" s="119"/>
      <c r="BO238" s="119"/>
      <c r="BP238" s="119"/>
      <c r="BQ238" s="119"/>
      <c r="BR238" s="119"/>
      <c r="BS238" s="119"/>
      <c r="BT238" s="119"/>
      <c r="BU238" s="119"/>
      <c r="BV238" s="119"/>
      <c r="BW238" s="119"/>
      <c r="BX238" s="119"/>
      <c r="BY238" s="119"/>
      <c r="BZ238" s="119"/>
      <c r="CA238" s="119"/>
    </row>
    <row r="239" spans="1:79" s="149" customFormat="1" x14ac:dyDescent="0.2">
      <c r="A239" s="144" t="s">
        <v>4</v>
      </c>
      <c r="B239" s="145" t="s">
        <v>59</v>
      </c>
      <c r="C239" s="159"/>
      <c r="D239" s="161">
        <f>+D230</f>
        <v>0</v>
      </c>
      <c r="E239" s="147"/>
      <c r="F239" s="147"/>
      <c r="G239" s="77">
        <f>+G240+G241+G242+G243+G244+G245+G246+G247+G248</f>
        <v>0</v>
      </c>
      <c r="H239" s="88">
        <f>++H230</f>
        <v>0</v>
      </c>
      <c r="I239" s="147"/>
      <c r="J239" s="147"/>
      <c r="K239" s="77">
        <f>+K240+K241+K242+K243+K244+K245+K246+K247+K248</f>
        <v>0</v>
      </c>
      <c r="L239" s="161">
        <f>+L230</f>
        <v>0</v>
      </c>
      <c r="M239" s="147"/>
      <c r="N239" s="147"/>
      <c r="O239" s="77">
        <f>+O240+O241+O242+O243+O244+O245+O246+O247+O248</f>
        <v>0</v>
      </c>
      <c r="P239" s="88">
        <f>++P230</f>
        <v>0</v>
      </c>
      <c r="Q239" s="147"/>
      <c r="R239" s="147"/>
      <c r="S239" s="77">
        <f>+S240+S241+S242+S243+S244+S245+S246+S247+S248</f>
        <v>0</v>
      </c>
      <c r="T239" s="161">
        <f>+T230</f>
        <v>0</v>
      </c>
      <c r="U239" s="147"/>
      <c r="V239" s="147"/>
      <c r="W239" s="77">
        <f>+W240+W241+W242+W243+W244+W245+W246+W247+W248</f>
        <v>0</v>
      </c>
      <c r="X239" s="88">
        <f>++X230</f>
        <v>0</v>
      </c>
      <c r="Y239" s="147"/>
      <c r="Z239" s="147"/>
      <c r="AA239" s="77">
        <f>+AA240+AA241+AA242+AA243+AA244+AA245+AA246+AA247+AA248</f>
        <v>0</v>
      </c>
      <c r="AB239" s="161">
        <f>+AB230</f>
        <v>0</v>
      </c>
      <c r="AC239" s="147"/>
      <c r="AD239" s="147"/>
      <c r="AE239" s="77">
        <f>+AE240+AE241+AE242+AE243+AE244+AE245+AE246+AE247+AE248</f>
        <v>0</v>
      </c>
      <c r="AF239" s="88">
        <f>++AF230</f>
        <v>0</v>
      </c>
      <c r="AG239" s="147"/>
      <c r="AH239" s="147"/>
      <c r="AI239" s="77">
        <f>+AI240+AI241+AI242+AI243+AI244+AI245+AI246+AI247+AI248</f>
        <v>0</v>
      </c>
      <c r="AJ239" s="161">
        <f>+AJ230</f>
        <v>0</v>
      </c>
      <c r="AK239" s="147"/>
      <c r="AL239" s="147"/>
      <c r="AM239" s="77">
        <f>+AM240+AM241+AM242+AM243+AM244+AM245+AM246+AM247+AM248</f>
        <v>0</v>
      </c>
      <c r="AN239" s="88">
        <f>++AN230</f>
        <v>0</v>
      </c>
      <c r="AO239" s="147"/>
      <c r="AP239" s="147"/>
      <c r="AQ239" s="77">
        <f>+AQ240+AQ241+AQ242+AQ243+AQ244+AQ245+AQ246+AQ247+AQ248</f>
        <v>0</v>
      </c>
      <c r="AR239" s="165"/>
      <c r="AS239" s="147"/>
      <c r="AT239" s="147"/>
      <c r="AU239" s="77">
        <f>+AU240+AU241+AU242+AU243+AU244+AU245+AU246+AU247+AU248</f>
        <v>0</v>
      </c>
      <c r="AV239" s="119"/>
      <c r="AW239" s="119"/>
      <c r="AX239" s="119"/>
      <c r="AY239" s="119"/>
      <c r="AZ239" s="119"/>
      <c r="BA239" s="119"/>
      <c r="BB239" s="119"/>
      <c r="BC239" s="119"/>
      <c r="BD239" s="119"/>
      <c r="BE239" s="119"/>
      <c r="BF239" s="119"/>
      <c r="BG239" s="119"/>
      <c r="BH239" s="119"/>
      <c r="BI239" s="119"/>
      <c r="BJ239" s="119"/>
      <c r="BK239" s="119"/>
      <c r="BL239" s="119"/>
      <c r="BM239" s="119"/>
      <c r="BN239" s="119"/>
      <c r="BO239" s="119"/>
      <c r="BP239" s="119"/>
      <c r="BQ239" s="119"/>
      <c r="BR239" s="119"/>
      <c r="BS239" s="119"/>
      <c r="BT239" s="119"/>
      <c r="BU239" s="119"/>
      <c r="BV239" s="119"/>
      <c r="BW239" s="119"/>
      <c r="BX239" s="119"/>
      <c r="BY239" s="119"/>
      <c r="BZ239" s="119"/>
      <c r="CA239" s="119"/>
    </row>
    <row r="240" spans="1:79" x14ac:dyDescent="0.2">
      <c r="A240" s="150" t="s">
        <v>5</v>
      </c>
      <c r="B240" s="151"/>
      <c r="C240" s="166"/>
      <c r="D240" s="50"/>
      <c r="E240" s="167"/>
      <c r="F240" s="167"/>
      <c r="G240" s="89">
        <v>0</v>
      </c>
      <c r="H240" s="54"/>
      <c r="I240" s="168"/>
      <c r="J240" s="168"/>
      <c r="K240" s="90">
        <v>0</v>
      </c>
      <c r="L240" s="50"/>
      <c r="M240" s="167"/>
      <c r="N240" s="167"/>
      <c r="O240" s="89">
        <v>0</v>
      </c>
      <c r="P240" s="54"/>
      <c r="Q240" s="168"/>
      <c r="R240" s="168"/>
      <c r="S240" s="90">
        <v>0</v>
      </c>
      <c r="T240" s="50"/>
      <c r="U240" s="167"/>
      <c r="V240" s="167"/>
      <c r="W240" s="89">
        <v>0</v>
      </c>
      <c r="X240" s="54"/>
      <c r="Y240" s="168"/>
      <c r="Z240" s="168"/>
      <c r="AA240" s="90">
        <v>0</v>
      </c>
      <c r="AB240" s="50"/>
      <c r="AC240" s="167"/>
      <c r="AD240" s="167"/>
      <c r="AE240" s="89">
        <v>0</v>
      </c>
      <c r="AF240" s="54"/>
      <c r="AG240" s="168"/>
      <c r="AH240" s="168"/>
      <c r="AI240" s="90">
        <v>0</v>
      </c>
      <c r="AJ240" s="50"/>
      <c r="AK240" s="167"/>
      <c r="AL240" s="167"/>
      <c r="AM240" s="89">
        <v>0</v>
      </c>
      <c r="AN240" s="54"/>
      <c r="AO240" s="168"/>
      <c r="AP240" s="168"/>
      <c r="AQ240" s="90">
        <v>0</v>
      </c>
      <c r="AR240" s="50">
        <f t="shared" ref="AR240:AR248" si="116">+D240+H240+L240+P240+T240+X240+AB240+AF240+AJ240+AN240</f>
        <v>0</v>
      </c>
      <c r="AS240" s="63">
        <f t="shared" ref="AS240:AS248" si="117">+E240+I240+M240+Q240+U240+Y240+AC240+AG240+AK240+AO240</f>
        <v>0</v>
      </c>
      <c r="AT240" s="63">
        <f t="shared" ref="AT240:AT248" si="118">+F240+J240+N240+R240+V240+Z240+AD240+AH240+AL240+AP240</f>
        <v>0</v>
      </c>
      <c r="AU240" s="64">
        <f t="shared" ref="AU240:AU248" si="119">+G240+K240+O240+S240+W240+AA240+AE240+AI240+AM240+AQ240</f>
        <v>0</v>
      </c>
      <c r="AV240" s="119"/>
      <c r="AW240" s="119"/>
      <c r="AX240" s="119"/>
      <c r="AY240" s="119"/>
      <c r="AZ240" s="119"/>
      <c r="BA240" s="119"/>
      <c r="BB240" s="119"/>
      <c r="BC240" s="119"/>
      <c r="BD240" s="119"/>
      <c r="BE240" s="119"/>
      <c r="BF240" s="119"/>
      <c r="BG240" s="119"/>
      <c r="BH240" s="119"/>
      <c r="BI240" s="119"/>
      <c r="BJ240" s="119"/>
      <c r="BK240" s="119"/>
      <c r="BL240" s="119"/>
      <c r="BM240" s="119"/>
      <c r="BN240" s="119"/>
      <c r="BO240" s="119"/>
      <c r="BP240" s="119"/>
      <c r="BQ240" s="119"/>
      <c r="BR240" s="119"/>
      <c r="BS240" s="119"/>
      <c r="BT240" s="119"/>
      <c r="BU240" s="119"/>
      <c r="BV240" s="119"/>
      <c r="BW240" s="119"/>
      <c r="BX240" s="119"/>
      <c r="BY240" s="119"/>
      <c r="BZ240" s="119"/>
      <c r="CA240" s="119"/>
    </row>
    <row r="241" spans="1:79" x14ac:dyDescent="0.2">
      <c r="A241" s="150" t="s">
        <v>6</v>
      </c>
      <c r="B241" s="151"/>
      <c r="C241" s="166"/>
      <c r="D241" s="50"/>
      <c r="E241" s="167"/>
      <c r="F241" s="167"/>
      <c r="G241" s="89">
        <v>0</v>
      </c>
      <c r="H241" s="54"/>
      <c r="I241" s="168"/>
      <c r="J241" s="168"/>
      <c r="K241" s="90">
        <v>0</v>
      </c>
      <c r="L241" s="50"/>
      <c r="M241" s="167"/>
      <c r="N241" s="167"/>
      <c r="O241" s="89">
        <v>0</v>
      </c>
      <c r="P241" s="54"/>
      <c r="Q241" s="168"/>
      <c r="R241" s="168"/>
      <c r="S241" s="90">
        <v>0</v>
      </c>
      <c r="T241" s="50"/>
      <c r="U241" s="167"/>
      <c r="V241" s="167"/>
      <c r="W241" s="89">
        <v>0</v>
      </c>
      <c r="X241" s="54"/>
      <c r="Y241" s="168"/>
      <c r="Z241" s="168"/>
      <c r="AA241" s="90">
        <v>0</v>
      </c>
      <c r="AB241" s="50"/>
      <c r="AC241" s="167"/>
      <c r="AD241" s="167"/>
      <c r="AE241" s="89">
        <v>0</v>
      </c>
      <c r="AF241" s="54"/>
      <c r="AG241" s="168"/>
      <c r="AH241" s="168"/>
      <c r="AI241" s="90">
        <v>0</v>
      </c>
      <c r="AJ241" s="50"/>
      <c r="AK241" s="167"/>
      <c r="AL241" s="167"/>
      <c r="AM241" s="89">
        <v>0</v>
      </c>
      <c r="AN241" s="54"/>
      <c r="AO241" s="168"/>
      <c r="AP241" s="168"/>
      <c r="AQ241" s="90">
        <v>0</v>
      </c>
      <c r="AR241" s="50">
        <f t="shared" si="116"/>
        <v>0</v>
      </c>
      <c r="AS241" s="63">
        <f t="shared" si="117"/>
        <v>0</v>
      </c>
      <c r="AT241" s="63">
        <f t="shared" si="118"/>
        <v>0</v>
      </c>
      <c r="AU241" s="64">
        <f t="shared" si="119"/>
        <v>0</v>
      </c>
      <c r="AV241" s="119"/>
      <c r="AW241" s="119"/>
      <c r="AX241" s="119"/>
      <c r="AY241" s="119"/>
      <c r="AZ241" s="119"/>
      <c r="BA241" s="119"/>
      <c r="BB241" s="119"/>
      <c r="BC241" s="119"/>
      <c r="BD241" s="119"/>
      <c r="BE241" s="119"/>
      <c r="BF241" s="119"/>
      <c r="BG241" s="119"/>
      <c r="BH241" s="119"/>
      <c r="BI241" s="119"/>
      <c r="BJ241" s="119"/>
      <c r="BK241" s="119"/>
      <c r="BL241" s="119"/>
      <c r="BM241" s="119"/>
      <c r="BN241" s="119"/>
      <c r="BO241" s="119"/>
      <c r="BP241" s="119"/>
      <c r="BQ241" s="119"/>
      <c r="BR241" s="119"/>
      <c r="BS241" s="119"/>
      <c r="BT241" s="119"/>
      <c r="BU241" s="119"/>
      <c r="BV241" s="119"/>
      <c r="BW241" s="119"/>
      <c r="BX241" s="119"/>
      <c r="BY241" s="119"/>
      <c r="BZ241" s="119"/>
      <c r="CA241" s="119"/>
    </row>
    <row r="242" spans="1:79" x14ac:dyDescent="0.2">
      <c r="A242" s="150" t="s">
        <v>7</v>
      </c>
      <c r="B242" s="151"/>
      <c r="C242" s="166"/>
      <c r="D242" s="50"/>
      <c r="E242" s="167"/>
      <c r="F242" s="167"/>
      <c r="G242" s="89">
        <v>0</v>
      </c>
      <c r="H242" s="54"/>
      <c r="I242" s="168"/>
      <c r="J242" s="168"/>
      <c r="K242" s="90">
        <v>0</v>
      </c>
      <c r="L242" s="50"/>
      <c r="M242" s="167"/>
      <c r="N242" s="167"/>
      <c r="O242" s="89">
        <v>0</v>
      </c>
      <c r="P242" s="54"/>
      <c r="Q242" s="168"/>
      <c r="R242" s="168"/>
      <c r="S242" s="90">
        <v>0</v>
      </c>
      <c r="T242" s="50"/>
      <c r="U242" s="167"/>
      <c r="V242" s="167"/>
      <c r="W242" s="89">
        <v>0</v>
      </c>
      <c r="X242" s="54"/>
      <c r="Y242" s="168"/>
      <c r="Z242" s="168"/>
      <c r="AA242" s="90">
        <v>0</v>
      </c>
      <c r="AB242" s="50"/>
      <c r="AC242" s="167"/>
      <c r="AD242" s="167"/>
      <c r="AE242" s="89">
        <v>0</v>
      </c>
      <c r="AF242" s="54"/>
      <c r="AG242" s="168"/>
      <c r="AH242" s="168"/>
      <c r="AI242" s="90">
        <v>0</v>
      </c>
      <c r="AJ242" s="50"/>
      <c r="AK242" s="167"/>
      <c r="AL242" s="167"/>
      <c r="AM242" s="89">
        <v>0</v>
      </c>
      <c r="AN242" s="54"/>
      <c r="AO242" s="168"/>
      <c r="AP242" s="168"/>
      <c r="AQ242" s="90">
        <v>0</v>
      </c>
      <c r="AR242" s="50">
        <f t="shared" si="116"/>
        <v>0</v>
      </c>
      <c r="AS242" s="63">
        <f t="shared" si="117"/>
        <v>0</v>
      </c>
      <c r="AT242" s="63">
        <f t="shared" si="118"/>
        <v>0</v>
      </c>
      <c r="AU242" s="64">
        <f t="shared" si="119"/>
        <v>0</v>
      </c>
      <c r="AV242" s="119"/>
      <c r="AW242" s="119"/>
      <c r="AX242" s="119"/>
      <c r="AY242" s="119"/>
      <c r="AZ242" s="119"/>
      <c r="BA242" s="119"/>
      <c r="BB242" s="119"/>
      <c r="BC242" s="119"/>
      <c r="BD242" s="119"/>
      <c r="BE242" s="119"/>
      <c r="BF242" s="119"/>
      <c r="BG242" s="119"/>
      <c r="BH242" s="119"/>
      <c r="BI242" s="119"/>
      <c r="BJ242" s="119"/>
      <c r="BK242" s="119"/>
      <c r="BL242" s="119"/>
      <c r="BM242" s="119"/>
      <c r="BN242" s="119"/>
      <c r="BO242" s="119"/>
      <c r="BP242" s="119"/>
      <c r="BQ242" s="119"/>
      <c r="BR242" s="119"/>
      <c r="BS242" s="119"/>
      <c r="BT242" s="119"/>
      <c r="BU242" s="119"/>
      <c r="BV242" s="119"/>
      <c r="BW242" s="119"/>
      <c r="BX242" s="119"/>
      <c r="BY242" s="119"/>
      <c r="BZ242" s="119"/>
      <c r="CA242" s="119"/>
    </row>
    <row r="243" spans="1:79" x14ac:dyDescent="0.2">
      <c r="A243" s="150" t="s">
        <v>8</v>
      </c>
      <c r="B243" s="151"/>
      <c r="C243" s="166"/>
      <c r="D243" s="50"/>
      <c r="E243" s="167"/>
      <c r="F243" s="167"/>
      <c r="G243" s="89">
        <v>0</v>
      </c>
      <c r="H243" s="54"/>
      <c r="I243" s="168"/>
      <c r="J243" s="168"/>
      <c r="K243" s="90">
        <v>0</v>
      </c>
      <c r="L243" s="50"/>
      <c r="M243" s="167"/>
      <c r="N243" s="167"/>
      <c r="O243" s="89">
        <v>0</v>
      </c>
      <c r="P243" s="54"/>
      <c r="Q243" s="168"/>
      <c r="R243" s="168"/>
      <c r="S243" s="90">
        <v>0</v>
      </c>
      <c r="T243" s="50"/>
      <c r="U243" s="167"/>
      <c r="V243" s="167"/>
      <c r="W243" s="89">
        <v>0</v>
      </c>
      <c r="X243" s="54"/>
      <c r="Y243" s="168"/>
      <c r="Z243" s="168"/>
      <c r="AA243" s="90">
        <v>0</v>
      </c>
      <c r="AB243" s="50"/>
      <c r="AC243" s="167"/>
      <c r="AD243" s="167"/>
      <c r="AE243" s="89">
        <v>0</v>
      </c>
      <c r="AF243" s="54"/>
      <c r="AG243" s="168"/>
      <c r="AH243" s="168"/>
      <c r="AI243" s="90">
        <v>0</v>
      </c>
      <c r="AJ243" s="50"/>
      <c r="AK243" s="167"/>
      <c r="AL243" s="167"/>
      <c r="AM243" s="89">
        <v>0</v>
      </c>
      <c r="AN243" s="54"/>
      <c r="AO243" s="168"/>
      <c r="AP243" s="168"/>
      <c r="AQ243" s="90">
        <v>0</v>
      </c>
      <c r="AR243" s="50">
        <f t="shared" si="116"/>
        <v>0</v>
      </c>
      <c r="AS243" s="63">
        <f t="shared" si="117"/>
        <v>0</v>
      </c>
      <c r="AT243" s="63">
        <f t="shared" si="118"/>
        <v>0</v>
      </c>
      <c r="AU243" s="64">
        <f t="shared" si="119"/>
        <v>0</v>
      </c>
      <c r="AV243" s="119"/>
      <c r="AW243" s="119"/>
      <c r="AX243" s="119"/>
      <c r="AY243" s="119"/>
      <c r="AZ243" s="119"/>
      <c r="BA243" s="119"/>
      <c r="BB243" s="119"/>
      <c r="BC243" s="119"/>
      <c r="BD243" s="119"/>
      <c r="BE243" s="119"/>
      <c r="BF243" s="119"/>
      <c r="BG243" s="119"/>
      <c r="BH243" s="119"/>
      <c r="BI243" s="119"/>
      <c r="BJ243" s="119"/>
      <c r="BK243" s="119"/>
      <c r="BL243" s="119"/>
      <c r="BM243" s="119"/>
      <c r="BN243" s="119"/>
      <c r="BO243" s="119"/>
      <c r="BP243" s="119"/>
      <c r="BQ243" s="119"/>
      <c r="BR243" s="119"/>
      <c r="BS243" s="119"/>
      <c r="BT243" s="119"/>
      <c r="BU243" s="119"/>
      <c r="BV243" s="119"/>
      <c r="BW243" s="119"/>
      <c r="BX243" s="119"/>
      <c r="BY243" s="119"/>
      <c r="BZ243" s="119"/>
      <c r="CA243" s="119"/>
    </row>
    <row r="244" spans="1:79" x14ac:dyDescent="0.2">
      <c r="A244" s="150" t="s">
        <v>9</v>
      </c>
      <c r="B244" s="151"/>
      <c r="C244" s="166"/>
      <c r="D244" s="50"/>
      <c r="E244" s="167"/>
      <c r="F244" s="167"/>
      <c r="G244" s="89">
        <v>0</v>
      </c>
      <c r="H244" s="54"/>
      <c r="I244" s="168"/>
      <c r="J244" s="168"/>
      <c r="K244" s="90">
        <v>0</v>
      </c>
      <c r="L244" s="50"/>
      <c r="M244" s="167"/>
      <c r="N244" s="167"/>
      <c r="O244" s="89">
        <v>0</v>
      </c>
      <c r="P244" s="54"/>
      <c r="Q244" s="168"/>
      <c r="R244" s="168"/>
      <c r="S244" s="90">
        <v>0</v>
      </c>
      <c r="T244" s="50"/>
      <c r="U244" s="167"/>
      <c r="V244" s="167"/>
      <c r="W244" s="89">
        <v>0</v>
      </c>
      <c r="X244" s="54"/>
      <c r="Y244" s="168"/>
      <c r="Z244" s="168"/>
      <c r="AA244" s="90">
        <v>0</v>
      </c>
      <c r="AB244" s="50"/>
      <c r="AC244" s="167"/>
      <c r="AD244" s="167"/>
      <c r="AE244" s="89">
        <v>0</v>
      </c>
      <c r="AF244" s="54"/>
      <c r="AG244" s="168"/>
      <c r="AH244" s="168"/>
      <c r="AI244" s="90">
        <v>0</v>
      </c>
      <c r="AJ244" s="50"/>
      <c r="AK244" s="167"/>
      <c r="AL244" s="167"/>
      <c r="AM244" s="89">
        <v>0</v>
      </c>
      <c r="AN244" s="54"/>
      <c r="AO244" s="168"/>
      <c r="AP244" s="168"/>
      <c r="AQ244" s="90">
        <v>0</v>
      </c>
      <c r="AR244" s="50">
        <f t="shared" si="116"/>
        <v>0</v>
      </c>
      <c r="AS244" s="63">
        <f t="shared" si="117"/>
        <v>0</v>
      </c>
      <c r="AT244" s="63">
        <f t="shared" si="118"/>
        <v>0</v>
      </c>
      <c r="AU244" s="64">
        <f t="shared" si="119"/>
        <v>0</v>
      </c>
      <c r="AV244" s="119"/>
      <c r="AW244" s="119"/>
      <c r="AX244" s="119"/>
      <c r="AY244" s="119"/>
      <c r="AZ244" s="119"/>
      <c r="BA244" s="119"/>
      <c r="BB244" s="119"/>
      <c r="BC244" s="119"/>
      <c r="BD244" s="119"/>
      <c r="BE244" s="119"/>
      <c r="BF244" s="119"/>
      <c r="BG244" s="119"/>
      <c r="BH244" s="119"/>
      <c r="BI244" s="119"/>
      <c r="BJ244" s="119"/>
      <c r="BK244" s="119"/>
      <c r="BL244" s="119"/>
      <c r="BM244" s="119"/>
      <c r="BN244" s="119"/>
      <c r="BO244" s="119"/>
      <c r="BP244" s="119"/>
      <c r="BQ244" s="119"/>
      <c r="BR244" s="119"/>
      <c r="BS244" s="119"/>
      <c r="BT244" s="119"/>
      <c r="BU244" s="119"/>
      <c r="BV244" s="119"/>
      <c r="BW244" s="119"/>
      <c r="BX244" s="119"/>
      <c r="BY244" s="119"/>
      <c r="BZ244" s="119"/>
      <c r="CA244" s="119"/>
    </row>
    <row r="245" spans="1:79" x14ac:dyDescent="0.2">
      <c r="A245" s="150" t="s">
        <v>10</v>
      </c>
      <c r="B245" s="151"/>
      <c r="C245" s="166"/>
      <c r="D245" s="50"/>
      <c r="E245" s="167"/>
      <c r="F245" s="167"/>
      <c r="G245" s="89">
        <v>0</v>
      </c>
      <c r="H245" s="54"/>
      <c r="I245" s="168"/>
      <c r="J245" s="168"/>
      <c r="K245" s="90">
        <v>0</v>
      </c>
      <c r="L245" s="50"/>
      <c r="M245" s="167"/>
      <c r="N245" s="167"/>
      <c r="O245" s="89">
        <v>0</v>
      </c>
      <c r="P245" s="54"/>
      <c r="Q245" s="168"/>
      <c r="R245" s="168"/>
      <c r="S245" s="90">
        <v>0</v>
      </c>
      <c r="T245" s="50"/>
      <c r="U245" s="167"/>
      <c r="V245" s="167"/>
      <c r="W245" s="89">
        <v>0</v>
      </c>
      <c r="X245" s="54"/>
      <c r="Y245" s="168"/>
      <c r="Z245" s="168"/>
      <c r="AA245" s="90">
        <v>0</v>
      </c>
      <c r="AB245" s="50"/>
      <c r="AC245" s="167"/>
      <c r="AD245" s="167"/>
      <c r="AE245" s="89">
        <v>0</v>
      </c>
      <c r="AF245" s="54"/>
      <c r="AG245" s="168"/>
      <c r="AH245" s="168"/>
      <c r="AI245" s="90">
        <v>0</v>
      </c>
      <c r="AJ245" s="50"/>
      <c r="AK245" s="167"/>
      <c r="AL245" s="167"/>
      <c r="AM245" s="89">
        <v>0</v>
      </c>
      <c r="AN245" s="54"/>
      <c r="AO245" s="168"/>
      <c r="AP245" s="168"/>
      <c r="AQ245" s="90">
        <v>0</v>
      </c>
      <c r="AR245" s="50">
        <f t="shared" si="116"/>
        <v>0</v>
      </c>
      <c r="AS245" s="63">
        <f t="shared" si="117"/>
        <v>0</v>
      </c>
      <c r="AT245" s="63">
        <f t="shared" si="118"/>
        <v>0</v>
      </c>
      <c r="AU245" s="64">
        <f t="shared" si="119"/>
        <v>0</v>
      </c>
      <c r="AV245" s="119"/>
      <c r="AW245" s="119"/>
      <c r="AX245" s="119"/>
      <c r="AY245" s="119"/>
      <c r="AZ245" s="119"/>
      <c r="BA245" s="119"/>
      <c r="BB245" s="119"/>
      <c r="BC245" s="119"/>
      <c r="BD245" s="119"/>
      <c r="BE245" s="119"/>
      <c r="BF245" s="119"/>
      <c r="BG245" s="119"/>
      <c r="BH245" s="119"/>
      <c r="BI245" s="119"/>
      <c r="BJ245" s="119"/>
      <c r="BK245" s="119"/>
      <c r="BL245" s="119"/>
      <c r="BM245" s="119"/>
      <c r="BN245" s="119"/>
      <c r="BO245" s="119"/>
      <c r="BP245" s="119"/>
      <c r="BQ245" s="119"/>
      <c r="BR245" s="119"/>
      <c r="BS245" s="119"/>
      <c r="BT245" s="119"/>
      <c r="BU245" s="119"/>
      <c r="BV245" s="119"/>
      <c r="BW245" s="119"/>
      <c r="BX245" s="119"/>
      <c r="BY245" s="119"/>
      <c r="BZ245" s="119"/>
      <c r="CA245" s="119"/>
    </row>
    <row r="246" spans="1:79" x14ac:dyDescent="0.2">
      <c r="A246" s="150" t="s">
        <v>11</v>
      </c>
      <c r="B246" s="151"/>
      <c r="C246" s="166"/>
      <c r="D246" s="50"/>
      <c r="E246" s="167"/>
      <c r="F246" s="167"/>
      <c r="G246" s="89">
        <v>0</v>
      </c>
      <c r="H246" s="54"/>
      <c r="I246" s="168"/>
      <c r="J246" s="168"/>
      <c r="K246" s="90">
        <v>0</v>
      </c>
      <c r="L246" s="50"/>
      <c r="M246" s="167"/>
      <c r="N246" s="167"/>
      <c r="O246" s="89">
        <v>0</v>
      </c>
      <c r="P246" s="54"/>
      <c r="Q246" s="168"/>
      <c r="R246" s="168"/>
      <c r="S246" s="90">
        <v>0</v>
      </c>
      <c r="T246" s="50"/>
      <c r="U246" s="167"/>
      <c r="V246" s="167"/>
      <c r="W246" s="89">
        <v>0</v>
      </c>
      <c r="X246" s="54"/>
      <c r="Y246" s="168"/>
      <c r="Z246" s="168"/>
      <c r="AA246" s="90">
        <v>0</v>
      </c>
      <c r="AB246" s="50"/>
      <c r="AC246" s="167"/>
      <c r="AD246" s="167"/>
      <c r="AE246" s="89">
        <v>0</v>
      </c>
      <c r="AF246" s="54"/>
      <c r="AG246" s="168"/>
      <c r="AH246" s="168"/>
      <c r="AI246" s="90">
        <v>0</v>
      </c>
      <c r="AJ246" s="50"/>
      <c r="AK246" s="167"/>
      <c r="AL246" s="167"/>
      <c r="AM246" s="89">
        <v>0</v>
      </c>
      <c r="AN246" s="54"/>
      <c r="AO246" s="168"/>
      <c r="AP246" s="168"/>
      <c r="AQ246" s="90">
        <v>0</v>
      </c>
      <c r="AR246" s="50">
        <f t="shared" si="116"/>
        <v>0</v>
      </c>
      <c r="AS246" s="63">
        <f t="shared" si="117"/>
        <v>0</v>
      </c>
      <c r="AT246" s="63">
        <f t="shared" si="118"/>
        <v>0</v>
      </c>
      <c r="AU246" s="64">
        <f t="shared" si="119"/>
        <v>0</v>
      </c>
      <c r="AV246" s="119"/>
      <c r="AW246" s="119"/>
      <c r="AX246" s="119"/>
      <c r="AY246" s="119"/>
      <c r="AZ246" s="119"/>
      <c r="BA246" s="119"/>
      <c r="BB246" s="119"/>
      <c r="BC246" s="119"/>
      <c r="BD246" s="119"/>
      <c r="BE246" s="119"/>
      <c r="BF246" s="119"/>
      <c r="BG246" s="119"/>
      <c r="BH246" s="119"/>
      <c r="BI246" s="119"/>
      <c r="BJ246" s="119"/>
      <c r="BK246" s="119"/>
      <c r="BL246" s="119"/>
      <c r="BM246" s="119"/>
      <c r="BN246" s="119"/>
      <c r="BO246" s="119"/>
      <c r="BP246" s="119"/>
      <c r="BQ246" s="119"/>
      <c r="BR246" s="119"/>
      <c r="BS246" s="119"/>
      <c r="BT246" s="119"/>
      <c r="BU246" s="119"/>
      <c r="BV246" s="119"/>
      <c r="BW246" s="119"/>
      <c r="BX246" s="119"/>
      <c r="BY246" s="119"/>
      <c r="BZ246" s="119"/>
      <c r="CA246" s="119"/>
    </row>
    <row r="247" spans="1:79" x14ac:dyDescent="0.2">
      <c r="A247" s="150" t="s">
        <v>12</v>
      </c>
      <c r="B247" s="151"/>
      <c r="C247" s="166"/>
      <c r="D247" s="50"/>
      <c r="E247" s="167"/>
      <c r="F247" s="167"/>
      <c r="G247" s="89">
        <v>0</v>
      </c>
      <c r="H247" s="54"/>
      <c r="I247" s="168"/>
      <c r="J247" s="168"/>
      <c r="K247" s="90">
        <v>0</v>
      </c>
      <c r="L247" s="50"/>
      <c r="M247" s="167"/>
      <c r="N247" s="167"/>
      <c r="O247" s="89">
        <v>0</v>
      </c>
      <c r="P247" s="54"/>
      <c r="Q247" s="168"/>
      <c r="R247" s="168"/>
      <c r="S247" s="90">
        <v>0</v>
      </c>
      <c r="T247" s="50"/>
      <c r="U247" s="167"/>
      <c r="V247" s="167"/>
      <c r="W247" s="89">
        <v>0</v>
      </c>
      <c r="X247" s="54"/>
      <c r="Y247" s="168"/>
      <c r="Z247" s="168"/>
      <c r="AA247" s="90">
        <v>0</v>
      </c>
      <c r="AB247" s="50"/>
      <c r="AC247" s="167"/>
      <c r="AD247" s="167"/>
      <c r="AE247" s="89">
        <v>0</v>
      </c>
      <c r="AF247" s="54"/>
      <c r="AG247" s="168"/>
      <c r="AH247" s="168"/>
      <c r="AI247" s="90">
        <v>0</v>
      </c>
      <c r="AJ247" s="50"/>
      <c r="AK247" s="167"/>
      <c r="AL247" s="167"/>
      <c r="AM247" s="89">
        <v>0</v>
      </c>
      <c r="AN247" s="54"/>
      <c r="AO247" s="168"/>
      <c r="AP247" s="168"/>
      <c r="AQ247" s="90">
        <v>0</v>
      </c>
      <c r="AR247" s="50">
        <f t="shared" si="116"/>
        <v>0</v>
      </c>
      <c r="AS247" s="63">
        <f t="shared" si="117"/>
        <v>0</v>
      </c>
      <c r="AT247" s="63">
        <f t="shared" si="118"/>
        <v>0</v>
      </c>
      <c r="AU247" s="64">
        <f t="shared" si="119"/>
        <v>0</v>
      </c>
      <c r="AV247" s="119"/>
      <c r="AW247" s="119"/>
      <c r="AX247" s="119"/>
      <c r="AY247" s="119"/>
      <c r="AZ247" s="119"/>
      <c r="BA247" s="119"/>
      <c r="BB247" s="119"/>
      <c r="BC247" s="119"/>
      <c r="BD247" s="119"/>
      <c r="BE247" s="119"/>
      <c r="BF247" s="119"/>
      <c r="BG247" s="119"/>
      <c r="BH247" s="119"/>
      <c r="BI247" s="119"/>
      <c r="BJ247" s="119"/>
      <c r="BK247" s="119"/>
      <c r="BL247" s="119"/>
      <c r="BM247" s="119"/>
      <c r="BN247" s="119"/>
      <c r="BO247" s="119"/>
      <c r="BP247" s="119"/>
      <c r="BQ247" s="119"/>
      <c r="BR247" s="119"/>
      <c r="BS247" s="119"/>
      <c r="BT247" s="119"/>
      <c r="BU247" s="119"/>
      <c r="BV247" s="119"/>
      <c r="BW247" s="119"/>
      <c r="BX247" s="119"/>
      <c r="BY247" s="119"/>
      <c r="BZ247" s="119"/>
      <c r="CA247" s="119"/>
    </row>
    <row r="248" spans="1:79" ht="16" thickBot="1" x14ac:dyDescent="0.25">
      <c r="A248" s="162" t="s">
        <v>63</v>
      </c>
      <c r="B248" s="163"/>
      <c r="C248" s="169"/>
      <c r="D248" s="79"/>
      <c r="E248" s="170"/>
      <c r="F248" s="170"/>
      <c r="G248" s="91">
        <v>0</v>
      </c>
      <c r="H248" s="83"/>
      <c r="I248" s="171"/>
      <c r="J248" s="171"/>
      <c r="K248" s="92">
        <v>0</v>
      </c>
      <c r="L248" s="79"/>
      <c r="M248" s="170"/>
      <c r="N248" s="170"/>
      <c r="O248" s="91">
        <v>0</v>
      </c>
      <c r="P248" s="83"/>
      <c r="Q248" s="171"/>
      <c r="R248" s="171"/>
      <c r="S248" s="92">
        <v>0</v>
      </c>
      <c r="T248" s="79"/>
      <c r="U248" s="170"/>
      <c r="V248" s="170"/>
      <c r="W248" s="91">
        <v>0</v>
      </c>
      <c r="X248" s="83"/>
      <c r="Y248" s="171"/>
      <c r="Z248" s="171"/>
      <c r="AA248" s="92">
        <v>0</v>
      </c>
      <c r="AB248" s="79"/>
      <c r="AC248" s="170"/>
      <c r="AD248" s="170"/>
      <c r="AE248" s="91">
        <v>0</v>
      </c>
      <c r="AF248" s="83"/>
      <c r="AG248" s="171"/>
      <c r="AH248" s="171"/>
      <c r="AI248" s="92">
        <v>0</v>
      </c>
      <c r="AJ248" s="79"/>
      <c r="AK248" s="170"/>
      <c r="AL248" s="170"/>
      <c r="AM248" s="91">
        <v>0</v>
      </c>
      <c r="AN248" s="83"/>
      <c r="AO248" s="171"/>
      <c r="AP248" s="171"/>
      <c r="AQ248" s="92">
        <v>0</v>
      </c>
      <c r="AR248" s="79">
        <f t="shared" si="116"/>
        <v>0</v>
      </c>
      <c r="AS248" s="86">
        <f t="shared" si="117"/>
        <v>0</v>
      </c>
      <c r="AT248" s="86">
        <f t="shared" si="118"/>
        <v>0</v>
      </c>
      <c r="AU248" s="87">
        <f t="shared" si="119"/>
        <v>0</v>
      </c>
      <c r="AV248" s="119"/>
      <c r="AW248" s="119"/>
      <c r="AX248" s="119"/>
      <c r="AY248" s="119"/>
      <c r="AZ248" s="119"/>
      <c r="BA248" s="119"/>
      <c r="BB248" s="119"/>
      <c r="BC248" s="119"/>
      <c r="BD248" s="119"/>
      <c r="BE248" s="119"/>
      <c r="BF248" s="119"/>
      <c r="BG248" s="119"/>
      <c r="BH248" s="119"/>
      <c r="BI248" s="119"/>
      <c r="BJ248" s="119"/>
      <c r="BK248" s="119"/>
      <c r="BL248" s="119"/>
      <c r="BM248" s="119"/>
      <c r="BN248" s="119"/>
      <c r="BO248" s="119"/>
      <c r="BP248" s="119"/>
      <c r="BQ248" s="119"/>
      <c r="BR248" s="119"/>
      <c r="BS248" s="119"/>
      <c r="BT248" s="119"/>
      <c r="BU248" s="119"/>
      <c r="BV248" s="119"/>
      <c r="BW248" s="119"/>
      <c r="BX248" s="119"/>
      <c r="BY248" s="119"/>
      <c r="BZ248" s="119"/>
      <c r="CA248" s="119"/>
    </row>
    <row r="249" spans="1:79" ht="16" thickBot="1" x14ac:dyDescent="0.25">
      <c r="A249" s="172"/>
      <c r="B249" s="173" t="s">
        <v>60</v>
      </c>
      <c r="C249" s="174"/>
      <c r="D249" s="175"/>
      <c r="E249" s="176"/>
      <c r="F249" s="176"/>
      <c r="G249" s="177">
        <f>+G230+G235+G236+G239</f>
        <v>0</v>
      </c>
      <c r="H249" s="178"/>
      <c r="I249" s="176"/>
      <c r="J249" s="176"/>
      <c r="K249" s="179">
        <f>+K230+K235+K236+K239</f>
        <v>0</v>
      </c>
      <c r="L249" s="175"/>
      <c r="M249" s="176"/>
      <c r="N249" s="176"/>
      <c r="O249" s="177">
        <f>+O230+O235+O236+O239</f>
        <v>0</v>
      </c>
      <c r="P249" s="178"/>
      <c r="Q249" s="176"/>
      <c r="R249" s="176"/>
      <c r="S249" s="179">
        <f>+S230+S235+S236+S239</f>
        <v>0</v>
      </c>
      <c r="T249" s="175"/>
      <c r="U249" s="176"/>
      <c r="V249" s="176"/>
      <c r="W249" s="177">
        <f>+W230+W235+W236+W239</f>
        <v>0</v>
      </c>
      <c r="X249" s="178"/>
      <c r="Y249" s="176"/>
      <c r="Z249" s="176"/>
      <c r="AA249" s="179">
        <f>+AA230+AA235+AA236+AA239</f>
        <v>0</v>
      </c>
      <c r="AB249" s="175"/>
      <c r="AC249" s="176"/>
      <c r="AD249" s="176"/>
      <c r="AE249" s="177">
        <f>+AE230+AE235+AE236+AE239</f>
        <v>0</v>
      </c>
      <c r="AF249" s="178"/>
      <c r="AG249" s="176"/>
      <c r="AH249" s="176"/>
      <c r="AI249" s="179">
        <f>+AI230+AI235+AI236+AI239</f>
        <v>0</v>
      </c>
      <c r="AJ249" s="175"/>
      <c r="AK249" s="176"/>
      <c r="AL249" s="176"/>
      <c r="AM249" s="180">
        <f>+AM230+AM235+AM236+AM239</f>
        <v>0</v>
      </c>
      <c r="AN249" s="178"/>
      <c r="AO249" s="176"/>
      <c r="AP249" s="176"/>
      <c r="AQ249" s="179">
        <f>+AQ230+AQ235+AQ236+AQ239</f>
        <v>0</v>
      </c>
      <c r="AR249" s="175"/>
      <c r="AS249" s="176"/>
      <c r="AT249" s="176"/>
      <c r="AU249" s="179">
        <f>+AU230+AU235+AU236+AU239</f>
        <v>0</v>
      </c>
      <c r="AV249" s="119"/>
      <c r="AW249" s="119"/>
      <c r="AX249" s="119"/>
      <c r="AY249" s="119"/>
      <c r="AZ249" s="119"/>
      <c r="BA249" s="119"/>
      <c r="BB249" s="119"/>
      <c r="BC249" s="119"/>
      <c r="BD249" s="119"/>
      <c r="BE249" s="119"/>
      <c r="BF249" s="119"/>
      <c r="BG249" s="119"/>
      <c r="BH249" s="119"/>
      <c r="BI249" s="119"/>
      <c r="BJ249" s="119"/>
      <c r="BK249" s="119"/>
      <c r="BL249" s="119"/>
      <c r="BM249" s="119"/>
      <c r="BN249" s="119"/>
      <c r="BO249" s="119"/>
      <c r="BP249" s="119"/>
      <c r="BQ249" s="119"/>
      <c r="BR249" s="119"/>
      <c r="BS249" s="119"/>
      <c r="BT249" s="119"/>
      <c r="BU249" s="119"/>
      <c r="BV249" s="119"/>
      <c r="BW249" s="119"/>
      <c r="BX249" s="119"/>
      <c r="BY249" s="119"/>
      <c r="BZ249" s="119"/>
      <c r="CA249" s="119"/>
    </row>
    <row r="250" spans="1:79" s="123" customFormat="1" ht="19" x14ac:dyDescent="0.25">
      <c r="A250" s="181"/>
      <c r="AV250" s="119"/>
      <c r="AW250" s="119"/>
      <c r="AX250" s="119"/>
      <c r="AY250" s="119"/>
      <c r="AZ250" s="119"/>
      <c r="BA250" s="119"/>
      <c r="BB250" s="119"/>
      <c r="BC250" s="119"/>
      <c r="BD250" s="119"/>
      <c r="BE250" s="119"/>
      <c r="BF250" s="119"/>
      <c r="BG250" s="119"/>
      <c r="BH250" s="119"/>
      <c r="BI250" s="119"/>
      <c r="BJ250" s="119"/>
      <c r="BK250" s="119"/>
      <c r="BL250" s="119"/>
      <c r="BM250" s="119"/>
      <c r="BN250" s="119"/>
      <c r="BO250" s="119"/>
      <c r="BP250" s="119"/>
      <c r="BQ250" s="119"/>
      <c r="BR250" s="119"/>
      <c r="BS250" s="119"/>
      <c r="BT250" s="119"/>
      <c r="BU250" s="119"/>
      <c r="BV250" s="119"/>
      <c r="BW250" s="119"/>
      <c r="BX250" s="119"/>
      <c r="BY250" s="119"/>
      <c r="BZ250" s="119"/>
      <c r="CA250" s="119"/>
    </row>
    <row r="251" spans="1:79" s="123" customFormat="1" ht="19" x14ac:dyDescent="0.25">
      <c r="A251" s="181"/>
      <c r="AV251" s="119"/>
      <c r="AW251" s="119"/>
      <c r="AX251" s="119"/>
      <c r="AY251" s="119"/>
      <c r="AZ251" s="119"/>
      <c r="BA251" s="119"/>
      <c r="BB251" s="119"/>
      <c r="BC251" s="119"/>
      <c r="BD251" s="119"/>
      <c r="BE251" s="119"/>
      <c r="BF251" s="119"/>
      <c r="BG251" s="119"/>
      <c r="BH251" s="119"/>
      <c r="BI251" s="119"/>
      <c r="BJ251" s="119"/>
      <c r="BK251" s="119"/>
      <c r="BL251" s="119"/>
      <c r="BM251" s="119"/>
      <c r="BN251" s="119"/>
      <c r="BO251" s="119"/>
      <c r="BP251" s="119"/>
      <c r="BQ251" s="119"/>
      <c r="BR251" s="119"/>
      <c r="BS251" s="119"/>
      <c r="BT251" s="119"/>
      <c r="BU251" s="119"/>
      <c r="BV251" s="119"/>
      <c r="BW251" s="119"/>
      <c r="BX251" s="119"/>
      <c r="BY251" s="119"/>
      <c r="BZ251" s="119"/>
      <c r="CA251" s="119"/>
    </row>
    <row r="252" spans="1:79" s="123" customFormat="1" ht="20" thickBot="1" x14ac:dyDescent="0.3">
      <c r="A252" s="120">
        <f>+'1. Partner'!B27</f>
        <v>0</v>
      </c>
      <c r="B252" s="121">
        <f>+'1. Partner'!C27</f>
        <v>0</v>
      </c>
      <c r="C252" s="122"/>
      <c r="AV252" s="119"/>
      <c r="AW252" s="119"/>
      <c r="AX252" s="119"/>
      <c r="AY252" s="119"/>
      <c r="AZ252" s="119"/>
      <c r="BA252" s="119"/>
      <c r="BB252" s="119"/>
      <c r="BC252" s="119"/>
      <c r="BD252" s="119"/>
      <c r="BE252" s="119"/>
      <c r="BF252" s="119"/>
      <c r="BG252" s="119"/>
      <c r="BH252" s="119"/>
      <c r="BI252" s="119"/>
      <c r="BJ252" s="119"/>
      <c r="BK252" s="119"/>
      <c r="BL252" s="119"/>
      <c r="BM252" s="119"/>
      <c r="BN252" s="119"/>
      <c r="BO252" s="119"/>
      <c r="BP252" s="119"/>
      <c r="BQ252" s="119"/>
      <c r="BR252" s="119"/>
      <c r="BS252" s="119"/>
      <c r="BT252" s="119"/>
      <c r="BU252" s="119"/>
      <c r="BV252" s="119"/>
      <c r="BW252" s="119"/>
      <c r="BX252" s="119"/>
      <c r="BY252" s="119"/>
      <c r="BZ252" s="119"/>
      <c r="CA252" s="119"/>
    </row>
    <row r="253" spans="1:79" x14ac:dyDescent="0.2">
      <c r="A253" s="124"/>
      <c r="B253" s="125"/>
      <c r="C253" s="126"/>
      <c r="D253" s="127" t="s">
        <v>14</v>
      </c>
      <c r="E253" s="128"/>
      <c r="F253" s="128"/>
      <c r="G253" s="129"/>
      <c r="H253" s="130" t="s">
        <v>15</v>
      </c>
      <c r="I253" s="131"/>
      <c r="J253" s="131"/>
      <c r="K253" s="132"/>
      <c r="L253" s="127" t="s">
        <v>16</v>
      </c>
      <c r="M253" s="128"/>
      <c r="N253" s="128"/>
      <c r="O253" s="129"/>
      <c r="P253" s="130" t="s">
        <v>17</v>
      </c>
      <c r="Q253" s="131"/>
      <c r="R253" s="131"/>
      <c r="S253" s="132"/>
      <c r="T253" s="127" t="s">
        <v>18</v>
      </c>
      <c r="U253" s="128"/>
      <c r="V253" s="128"/>
      <c r="W253" s="129"/>
      <c r="X253" s="130" t="s">
        <v>19</v>
      </c>
      <c r="Y253" s="131"/>
      <c r="Z253" s="131"/>
      <c r="AA253" s="132"/>
      <c r="AB253" s="127" t="s">
        <v>20</v>
      </c>
      <c r="AC253" s="128"/>
      <c r="AD253" s="128"/>
      <c r="AE253" s="129"/>
      <c r="AF253" s="130" t="s">
        <v>21</v>
      </c>
      <c r="AG253" s="131"/>
      <c r="AH253" s="131"/>
      <c r="AI253" s="132"/>
      <c r="AJ253" s="127" t="s">
        <v>23</v>
      </c>
      <c r="AK253" s="128"/>
      <c r="AL253" s="128"/>
      <c r="AM253" s="129"/>
      <c r="AN253" s="130" t="s">
        <v>24</v>
      </c>
      <c r="AO253" s="131"/>
      <c r="AP253" s="131"/>
      <c r="AQ253" s="132"/>
      <c r="AR253" s="127" t="s">
        <v>13</v>
      </c>
      <c r="AS253" s="128"/>
      <c r="AT253" s="128"/>
      <c r="AU253" s="129"/>
      <c r="AV253" s="119"/>
      <c r="AW253" s="119"/>
      <c r="AX253" s="119"/>
      <c r="AY253" s="119"/>
      <c r="AZ253" s="119"/>
      <c r="BA253" s="119"/>
      <c r="BB253" s="119"/>
      <c r="BC253" s="119"/>
      <c r="BD253" s="119"/>
      <c r="BE253" s="119"/>
      <c r="BF253" s="119"/>
      <c r="BG253" s="119"/>
      <c r="BH253" s="119"/>
      <c r="BI253" s="119"/>
      <c r="BJ253" s="119"/>
      <c r="BK253" s="119"/>
      <c r="BL253" s="119"/>
      <c r="BM253" s="119"/>
      <c r="BN253" s="119"/>
      <c r="BO253" s="119"/>
      <c r="BP253" s="119"/>
      <c r="BQ253" s="119"/>
      <c r="BR253" s="119"/>
      <c r="BS253" s="119"/>
      <c r="BT253" s="119"/>
      <c r="BU253" s="119"/>
      <c r="BV253" s="119"/>
      <c r="BW253" s="119"/>
      <c r="BX253" s="119"/>
      <c r="BY253" s="119"/>
      <c r="BZ253" s="119"/>
      <c r="CA253" s="119"/>
    </row>
    <row r="254" spans="1:79" ht="40" thickBot="1" x14ac:dyDescent="0.25">
      <c r="A254" s="134" t="s">
        <v>0</v>
      </c>
      <c r="B254" s="135" t="s">
        <v>50</v>
      </c>
      <c r="C254" s="136" t="s">
        <v>55</v>
      </c>
      <c r="D254" s="137" t="s">
        <v>39</v>
      </c>
      <c r="E254" s="138" t="s">
        <v>40</v>
      </c>
      <c r="F254" s="138" t="s">
        <v>41</v>
      </c>
      <c r="G254" s="139" t="s">
        <v>51</v>
      </c>
      <c r="H254" s="140" t="s">
        <v>39</v>
      </c>
      <c r="I254" s="141" t="s">
        <v>40</v>
      </c>
      <c r="J254" s="141" t="s">
        <v>41</v>
      </c>
      <c r="K254" s="142" t="s">
        <v>51</v>
      </c>
      <c r="L254" s="137" t="s">
        <v>39</v>
      </c>
      <c r="M254" s="138" t="s">
        <v>40</v>
      </c>
      <c r="N254" s="138" t="s">
        <v>41</v>
      </c>
      <c r="O254" s="139" t="s">
        <v>51</v>
      </c>
      <c r="P254" s="140" t="s">
        <v>39</v>
      </c>
      <c r="Q254" s="141" t="s">
        <v>40</v>
      </c>
      <c r="R254" s="141" t="s">
        <v>41</v>
      </c>
      <c r="S254" s="142" t="s">
        <v>51</v>
      </c>
      <c r="T254" s="137" t="s">
        <v>39</v>
      </c>
      <c r="U254" s="138" t="s">
        <v>40</v>
      </c>
      <c r="V254" s="138" t="s">
        <v>41</v>
      </c>
      <c r="W254" s="139" t="s">
        <v>51</v>
      </c>
      <c r="X254" s="140" t="s">
        <v>39</v>
      </c>
      <c r="Y254" s="141" t="s">
        <v>40</v>
      </c>
      <c r="Z254" s="141" t="s">
        <v>41</v>
      </c>
      <c r="AA254" s="142" t="s">
        <v>51</v>
      </c>
      <c r="AB254" s="137" t="s">
        <v>39</v>
      </c>
      <c r="AC254" s="138" t="s">
        <v>40</v>
      </c>
      <c r="AD254" s="138" t="s">
        <v>41</v>
      </c>
      <c r="AE254" s="139" t="s">
        <v>51</v>
      </c>
      <c r="AF254" s="140" t="s">
        <v>39</v>
      </c>
      <c r="AG254" s="141" t="s">
        <v>40</v>
      </c>
      <c r="AH254" s="141" t="s">
        <v>41</v>
      </c>
      <c r="AI254" s="142" t="s">
        <v>51</v>
      </c>
      <c r="AJ254" s="137" t="s">
        <v>39</v>
      </c>
      <c r="AK254" s="138" t="s">
        <v>40</v>
      </c>
      <c r="AL254" s="138" t="s">
        <v>41</v>
      </c>
      <c r="AM254" s="139" t="s">
        <v>51</v>
      </c>
      <c r="AN254" s="140" t="s">
        <v>39</v>
      </c>
      <c r="AO254" s="141" t="s">
        <v>40</v>
      </c>
      <c r="AP254" s="141" t="s">
        <v>41</v>
      </c>
      <c r="AQ254" s="142" t="s">
        <v>51</v>
      </c>
      <c r="AR254" s="137" t="s">
        <v>39</v>
      </c>
      <c r="AS254" s="138" t="s">
        <v>40</v>
      </c>
      <c r="AT254" s="138" t="s">
        <v>41</v>
      </c>
      <c r="AU254" s="143" t="s">
        <v>51</v>
      </c>
      <c r="AV254" s="119"/>
      <c r="AW254" s="119"/>
      <c r="AX254" s="119"/>
      <c r="AY254" s="119"/>
      <c r="AZ254" s="119"/>
      <c r="BA254" s="119"/>
      <c r="BB254" s="119"/>
      <c r="BC254" s="119"/>
      <c r="BD254" s="119"/>
      <c r="BE254" s="119"/>
      <c r="BF254" s="119"/>
      <c r="BG254" s="119"/>
      <c r="BH254" s="119"/>
      <c r="BI254" s="119"/>
      <c r="BJ254" s="119"/>
      <c r="BK254" s="119"/>
      <c r="BL254" s="119"/>
      <c r="BM254" s="119"/>
      <c r="BN254" s="119"/>
      <c r="BO254" s="119"/>
      <c r="BP254" s="119"/>
      <c r="BQ254" s="119"/>
      <c r="BR254" s="119"/>
      <c r="BS254" s="119"/>
      <c r="BT254" s="119"/>
      <c r="BU254" s="119"/>
      <c r="BV254" s="119"/>
      <c r="BW254" s="119"/>
      <c r="BX254" s="119"/>
      <c r="BY254" s="119"/>
      <c r="BZ254" s="119"/>
      <c r="CA254" s="119"/>
    </row>
    <row r="255" spans="1:79" s="149" customFormat="1" ht="16" thickBot="1" x14ac:dyDescent="0.25">
      <c r="A255" s="144" t="s">
        <v>1</v>
      </c>
      <c r="B255" s="145" t="s">
        <v>52</v>
      </c>
      <c r="C255" s="146"/>
      <c r="D255" s="75">
        <f>+'2. Work Packages'!$C$3</f>
        <v>0</v>
      </c>
      <c r="E255" s="147"/>
      <c r="F255" s="76"/>
      <c r="G255" s="77">
        <f>SUM(G256:G259)</f>
        <v>0</v>
      </c>
      <c r="H255" s="93">
        <f>+'2. Work Packages'!$C$4</f>
        <v>0</v>
      </c>
      <c r="I255" s="147"/>
      <c r="J255" s="76"/>
      <c r="K255" s="77">
        <f>SUM(K256:K259)</f>
        <v>0</v>
      </c>
      <c r="L255" s="68">
        <f>+'2. Work Packages'!$C$5</f>
        <v>0</v>
      </c>
      <c r="M255" s="148"/>
      <c r="N255" s="94"/>
      <c r="O255" s="95">
        <f>SUM(O256:O259)</f>
        <v>0</v>
      </c>
      <c r="P255" s="93">
        <f>+'2. Work Packages'!$C$6</f>
        <v>0</v>
      </c>
      <c r="Q255" s="147"/>
      <c r="R255" s="76"/>
      <c r="S255" s="77">
        <f>SUM(S256:S259)</f>
        <v>0</v>
      </c>
      <c r="T255" s="68">
        <f>+'2. Work Packages'!$C$7</f>
        <v>0</v>
      </c>
      <c r="U255" s="148"/>
      <c r="V255" s="94"/>
      <c r="W255" s="95">
        <f>SUM(W256:W259)</f>
        <v>0</v>
      </c>
      <c r="X255" s="93">
        <f>+'2. Work Packages'!$C$8</f>
        <v>0</v>
      </c>
      <c r="Y255" s="147"/>
      <c r="Z255" s="76"/>
      <c r="AA255" s="77">
        <f>SUM(AA256:AA259)</f>
        <v>0</v>
      </c>
      <c r="AB255" s="68">
        <f>+'2. Work Packages'!$C$9</f>
        <v>0</v>
      </c>
      <c r="AC255" s="148"/>
      <c r="AD255" s="94"/>
      <c r="AE255" s="95">
        <f>SUM(AE256:AE259)</f>
        <v>0</v>
      </c>
      <c r="AF255" s="93">
        <f>+'2. Work Packages'!$C$10</f>
        <v>0</v>
      </c>
      <c r="AG255" s="147"/>
      <c r="AH255" s="76"/>
      <c r="AI255" s="77">
        <f>SUM(AI256:AI259)</f>
        <v>0</v>
      </c>
      <c r="AJ255" s="68">
        <f>+'2. Work Packages'!$C$11</f>
        <v>0</v>
      </c>
      <c r="AK255" s="148"/>
      <c r="AL255" s="94"/>
      <c r="AM255" s="95">
        <f>SUM(AM256:AM259)</f>
        <v>0</v>
      </c>
      <c r="AN255" s="93">
        <f>+'2. Work Packages'!$C$12</f>
        <v>0</v>
      </c>
      <c r="AO255" s="147"/>
      <c r="AP255" s="76"/>
      <c r="AQ255" s="77">
        <f>SUM(AQ256:AQ259)</f>
        <v>0</v>
      </c>
      <c r="AR255" s="68">
        <f>+D255+H255+L255+P255+T255+X255+AB255+AF255+AJ255+AN255</f>
        <v>0</v>
      </c>
      <c r="AS255" s="148"/>
      <c r="AT255" s="94"/>
      <c r="AU255" s="74">
        <f>+G255+K255+O255+S255+W255+AA255+AE255+AI255+AM255+AQ255</f>
        <v>0</v>
      </c>
      <c r="AV255" s="119"/>
      <c r="AW255" s="119"/>
      <c r="AX255" s="119"/>
      <c r="AY255" s="119"/>
      <c r="AZ255" s="119"/>
      <c r="BA255" s="119"/>
      <c r="BB255" s="119"/>
      <c r="BC255" s="119"/>
      <c r="BD255" s="119"/>
      <c r="BE255" s="119"/>
      <c r="BF255" s="119"/>
      <c r="BG255" s="119"/>
      <c r="BH255" s="119"/>
      <c r="BI255" s="119"/>
      <c r="BJ255" s="119"/>
      <c r="BK255" s="119"/>
      <c r="BL255" s="119"/>
      <c r="BM255" s="119"/>
      <c r="BN255" s="119"/>
      <c r="BO255" s="119"/>
      <c r="BP255" s="119"/>
      <c r="BQ255" s="119"/>
      <c r="BR255" s="119"/>
      <c r="BS255" s="119"/>
      <c r="BT255" s="119"/>
      <c r="BU255" s="119"/>
      <c r="BV255" s="119"/>
      <c r="BW255" s="119"/>
      <c r="BX255" s="119"/>
      <c r="BY255" s="119"/>
      <c r="BZ255" s="119"/>
      <c r="CA255" s="119"/>
    </row>
    <row r="256" spans="1:79" x14ac:dyDescent="0.2">
      <c r="A256" s="150"/>
      <c r="B256" s="151" t="s">
        <v>42</v>
      </c>
      <c r="C256" s="152">
        <f>IF(B252='1. Partner'!$A$9,83,IF(B252='1. Partner'!$A$10,83,IF(B252='1. Partner'!$A$11,61,IF(B252='1. Partner'!$A$12,81,0))))</f>
        <v>0</v>
      </c>
      <c r="D256" s="50"/>
      <c r="E256" s="51">
        <v>0</v>
      </c>
      <c r="F256" s="52">
        <f>+E256/160</f>
        <v>0</v>
      </c>
      <c r="G256" s="53">
        <f>+E256*$C256</f>
        <v>0</v>
      </c>
      <c r="H256" s="54"/>
      <c r="I256" s="51">
        <v>0</v>
      </c>
      <c r="J256" s="55">
        <f>+I256/160</f>
        <v>0</v>
      </c>
      <c r="K256" s="56">
        <f>+I256*$C256</f>
        <v>0</v>
      </c>
      <c r="L256" s="57"/>
      <c r="M256" s="58">
        <v>0</v>
      </c>
      <c r="N256" s="59">
        <f>+M256/160</f>
        <v>0</v>
      </c>
      <c r="O256" s="60">
        <f>+M256*$C256</f>
        <v>0</v>
      </c>
      <c r="P256" s="54"/>
      <c r="Q256" s="51">
        <v>0</v>
      </c>
      <c r="R256" s="55">
        <f>+Q256/160</f>
        <v>0</v>
      </c>
      <c r="S256" s="56">
        <f>+Q256*$C256</f>
        <v>0</v>
      </c>
      <c r="T256" s="57"/>
      <c r="U256" s="58">
        <v>0</v>
      </c>
      <c r="V256" s="59">
        <f>+U256/160</f>
        <v>0</v>
      </c>
      <c r="W256" s="60">
        <f>+U256*$C256</f>
        <v>0</v>
      </c>
      <c r="X256" s="54"/>
      <c r="Y256" s="51">
        <v>0</v>
      </c>
      <c r="Z256" s="55">
        <f>+Y256/160</f>
        <v>0</v>
      </c>
      <c r="AA256" s="56">
        <f>+Y256*$C256</f>
        <v>0</v>
      </c>
      <c r="AB256" s="57"/>
      <c r="AC256" s="58">
        <v>0</v>
      </c>
      <c r="AD256" s="59">
        <f>+AC256/160</f>
        <v>0</v>
      </c>
      <c r="AE256" s="60">
        <f>+AC256*$C256</f>
        <v>0</v>
      </c>
      <c r="AF256" s="54"/>
      <c r="AG256" s="51">
        <v>0</v>
      </c>
      <c r="AH256" s="55">
        <f>+AG256/160</f>
        <v>0</v>
      </c>
      <c r="AI256" s="56">
        <f>+AG256*$C256</f>
        <v>0</v>
      </c>
      <c r="AJ256" s="57"/>
      <c r="AK256" s="58">
        <v>0</v>
      </c>
      <c r="AL256" s="59">
        <f>+AK256/160</f>
        <v>0</v>
      </c>
      <c r="AM256" s="60">
        <f>+AK256*$C256</f>
        <v>0</v>
      </c>
      <c r="AN256" s="54"/>
      <c r="AO256" s="51">
        <v>0</v>
      </c>
      <c r="AP256" s="55">
        <f>+AO256/160</f>
        <v>0</v>
      </c>
      <c r="AQ256" s="56">
        <f>+AO256*$C256</f>
        <v>0</v>
      </c>
      <c r="AR256" s="57">
        <f>+D256+H256+L256+P256+T256+X256+AB256+AF256+AJ256+AN256</f>
        <v>0</v>
      </c>
      <c r="AS256" s="61">
        <f t="shared" ref="AS256:AS260" si="120">+E256+I256+M256+Q256+U256+Y256+AC256+AG256+AK256+AO256</f>
        <v>0</v>
      </c>
      <c r="AT256" s="61">
        <f t="shared" ref="AT256:AT257" si="121">+F256+J256+N256+R256+V256+Z256+AD256+AH256+AL256+AP256</f>
        <v>0</v>
      </c>
      <c r="AU256" s="62">
        <f>+G256+K256+O256+S256+W256+AA256+AE256+AI256+AM256+AQ256</f>
        <v>0</v>
      </c>
      <c r="AV256" s="119"/>
      <c r="AW256" s="119"/>
      <c r="AX256" s="119"/>
      <c r="AY256" s="119"/>
      <c r="AZ256" s="119"/>
      <c r="BA256" s="119"/>
      <c r="BB256" s="119"/>
      <c r="BC256" s="119"/>
      <c r="BD256" s="119"/>
      <c r="BE256" s="119"/>
      <c r="BF256" s="119"/>
      <c r="BG256" s="119"/>
      <c r="BH256" s="119"/>
      <c r="BI256" s="119"/>
      <c r="BJ256" s="119"/>
      <c r="BK256" s="119"/>
      <c r="BL256" s="119"/>
      <c r="BM256" s="119"/>
      <c r="BN256" s="119"/>
      <c r="BO256" s="119"/>
      <c r="BP256" s="119"/>
      <c r="BQ256" s="119"/>
      <c r="BR256" s="119"/>
      <c r="BS256" s="119"/>
      <c r="BT256" s="119"/>
      <c r="BU256" s="119"/>
      <c r="BV256" s="119"/>
      <c r="BW256" s="119"/>
      <c r="BX256" s="119"/>
      <c r="BY256" s="119"/>
      <c r="BZ256" s="119"/>
      <c r="CA256" s="119"/>
    </row>
    <row r="257" spans="1:79" x14ac:dyDescent="0.2">
      <c r="A257" s="150"/>
      <c r="B257" s="151" t="s">
        <v>43</v>
      </c>
      <c r="C257" s="152">
        <f>IF(B252='1. Partner'!$A$9, 47,IF(B252='1. Partner'!$A$10,47,IF(B252='1. Partner'!$A$11,36,IF(B252='1. Partner'!$A$12,53,0))))</f>
        <v>0</v>
      </c>
      <c r="D257" s="50"/>
      <c r="E257" s="51">
        <v>0</v>
      </c>
      <c r="F257" s="52">
        <f>+E257/160</f>
        <v>0</v>
      </c>
      <c r="G257" s="53">
        <f>+E257*$C257</f>
        <v>0</v>
      </c>
      <c r="H257" s="54"/>
      <c r="I257" s="51">
        <v>0</v>
      </c>
      <c r="J257" s="55">
        <f>+I257/160</f>
        <v>0</v>
      </c>
      <c r="K257" s="56">
        <f>+I257*$C257</f>
        <v>0</v>
      </c>
      <c r="L257" s="50"/>
      <c r="M257" s="51">
        <v>0</v>
      </c>
      <c r="N257" s="52">
        <f>+M257/160</f>
        <v>0</v>
      </c>
      <c r="O257" s="53">
        <f>+M257*$C257</f>
        <v>0</v>
      </c>
      <c r="P257" s="54"/>
      <c r="Q257" s="51">
        <v>0</v>
      </c>
      <c r="R257" s="55">
        <f>+Q257/160</f>
        <v>0</v>
      </c>
      <c r="S257" s="56">
        <f>+Q257*$C257</f>
        <v>0</v>
      </c>
      <c r="T257" s="50"/>
      <c r="U257" s="51">
        <v>0</v>
      </c>
      <c r="V257" s="52">
        <f>+U257/160</f>
        <v>0</v>
      </c>
      <c r="W257" s="53">
        <f>+U257*$C257</f>
        <v>0</v>
      </c>
      <c r="X257" s="54"/>
      <c r="Y257" s="51">
        <v>0</v>
      </c>
      <c r="Z257" s="55">
        <f>+Y257/160</f>
        <v>0</v>
      </c>
      <c r="AA257" s="56">
        <f>+Y257*$C257</f>
        <v>0</v>
      </c>
      <c r="AB257" s="50"/>
      <c r="AC257" s="51">
        <v>0</v>
      </c>
      <c r="AD257" s="52">
        <f>+AC257/160</f>
        <v>0</v>
      </c>
      <c r="AE257" s="53">
        <f>+AC257*$C257</f>
        <v>0</v>
      </c>
      <c r="AF257" s="54"/>
      <c r="AG257" s="51">
        <v>0</v>
      </c>
      <c r="AH257" s="55">
        <f>+AG257/160</f>
        <v>0</v>
      </c>
      <c r="AI257" s="56">
        <f>+AG257*$C257</f>
        <v>0</v>
      </c>
      <c r="AJ257" s="50"/>
      <c r="AK257" s="51">
        <v>0</v>
      </c>
      <c r="AL257" s="52">
        <f>+AK257/160</f>
        <v>0</v>
      </c>
      <c r="AM257" s="53">
        <f>+AK257*$C257</f>
        <v>0</v>
      </c>
      <c r="AN257" s="54"/>
      <c r="AO257" s="51">
        <v>0</v>
      </c>
      <c r="AP257" s="55">
        <f>+AO257/160</f>
        <v>0</v>
      </c>
      <c r="AQ257" s="56">
        <f>+AO257*$C257</f>
        <v>0</v>
      </c>
      <c r="AR257" s="50">
        <f t="shared" ref="AR257" si="122">+D257+H257+L257+P257+T257+X257+AB257+AF257+AJ257+AN257</f>
        <v>0</v>
      </c>
      <c r="AS257" s="63">
        <f t="shared" si="120"/>
        <v>0</v>
      </c>
      <c r="AT257" s="63">
        <f t="shared" si="121"/>
        <v>0</v>
      </c>
      <c r="AU257" s="64">
        <f>+G257+K257+O257+S257+W257+AA257+AE257+AI257+AM257+AQ257</f>
        <v>0</v>
      </c>
      <c r="AV257" s="119"/>
      <c r="AW257" s="119"/>
      <c r="AX257" s="119"/>
      <c r="AY257" s="119"/>
      <c r="AZ257" s="119"/>
      <c r="BA257" s="119"/>
      <c r="BB257" s="119"/>
      <c r="BC257" s="119"/>
      <c r="BD257" s="119"/>
      <c r="BE257" s="119"/>
      <c r="BF257" s="119"/>
      <c r="BG257" s="119"/>
      <c r="BH257" s="119"/>
      <c r="BI257" s="119"/>
      <c r="BJ257" s="119"/>
      <c r="BK257" s="119"/>
      <c r="BL257" s="119"/>
      <c r="BM257" s="119"/>
      <c r="BN257" s="119"/>
      <c r="BO257" s="119"/>
      <c r="BP257" s="119"/>
      <c r="BQ257" s="119"/>
      <c r="BR257" s="119"/>
      <c r="BS257" s="119"/>
      <c r="BT257" s="119"/>
      <c r="BU257" s="119"/>
      <c r="BV257" s="119"/>
      <c r="BW257" s="119"/>
      <c r="BX257" s="119"/>
      <c r="BY257" s="119"/>
      <c r="BZ257" s="119"/>
      <c r="CA257" s="119"/>
    </row>
    <row r="258" spans="1:79" x14ac:dyDescent="0.2">
      <c r="A258" s="150"/>
      <c r="B258" s="151" t="s">
        <v>44</v>
      </c>
      <c r="C258" s="152">
        <f>IF(B252='1. Partner'!$A$9, 30,IF(B252='1. Partner'!$A$10,30,IF(B252='1. Partner'!$A$11,32,IF(B252='1. Partner'!$A$12,34,0))))</f>
        <v>0</v>
      </c>
      <c r="D258" s="50"/>
      <c r="E258" s="51">
        <v>0</v>
      </c>
      <c r="F258" s="52">
        <f>+E258/160</f>
        <v>0</v>
      </c>
      <c r="G258" s="53">
        <f>+E258*$C258</f>
        <v>0</v>
      </c>
      <c r="H258" s="54"/>
      <c r="I258" s="51">
        <v>0</v>
      </c>
      <c r="J258" s="55">
        <f>+I258/160</f>
        <v>0</v>
      </c>
      <c r="K258" s="56">
        <f>+I258*$C258</f>
        <v>0</v>
      </c>
      <c r="L258" s="50"/>
      <c r="M258" s="51">
        <v>0</v>
      </c>
      <c r="N258" s="52">
        <f>+M258/160</f>
        <v>0</v>
      </c>
      <c r="O258" s="53">
        <f>+M258*$C258</f>
        <v>0</v>
      </c>
      <c r="P258" s="54"/>
      <c r="Q258" s="51">
        <v>0</v>
      </c>
      <c r="R258" s="55">
        <f>+Q258/160</f>
        <v>0</v>
      </c>
      <c r="S258" s="56">
        <f>+Q258*$C258</f>
        <v>0</v>
      </c>
      <c r="T258" s="50"/>
      <c r="U258" s="51">
        <v>0</v>
      </c>
      <c r="V258" s="52">
        <f>+U258/160</f>
        <v>0</v>
      </c>
      <c r="W258" s="53">
        <f>+U258*$C258</f>
        <v>0</v>
      </c>
      <c r="X258" s="54"/>
      <c r="Y258" s="51">
        <v>0</v>
      </c>
      <c r="Z258" s="55">
        <f>+Y258/160</f>
        <v>0</v>
      </c>
      <c r="AA258" s="56">
        <f>+Y258*$C258</f>
        <v>0</v>
      </c>
      <c r="AB258" s="50"/>
      <c r="AC258" s="51">
        <v>0</v>
      </c>
      <c r="AD258" s="52">
        <f>+AC258/160</f>
        <v>0</v>
      </c>
      <c r="AE258" s="53">
        <f>+AC258*$C258</f>
        <v>0</v>
      </c>
      <c r="AF258" s="54"/>
      <c r="AG258" s="51">
        <v>0</v>
      </c>
      <c r="AH258" s="55">
        <f>+AG258/160</f>
        <v>0</v>
      </c>
      <c r="AI258" s="56">
        <f>+AG258*$C258</f>
        <v>0</v>
      </c>
      <c r="AJ258" s="50"/>
      <c r="AK258" s="51">
        <v>0</v>
      </c>
      <c r="AL258" s="52">
        <f>+AK258/160</f>
        <v>0</v>
      </c>
      <c r="AM258" s="53">
        <f>+AK258*$C258</f>
        <v>0</v>
      </c>
      <c r="AN258" s="54"/>
      <c r="AO258" s="51">
        <v>0</v>
      </c>
      <c r="AP258" s="55">
        <f>+AO258/160</f>
        <v>0</v>
      </c>
      <c r="AQ258" s="56">
        <f>+AO258*$C258</f>
        <v>0</v>
      </c>
      <c r="AR258" s="50">
        <f>+D258+H258+L258+P258+T258+X258+AB258+AF258+AJ258+AN258</f>
        <v>0</v>
      </c>
      <c r="AS258" s="63">
        <f t="shared" si="120"/>
        <v>0</v>
      </c>
      <c r="AT258" s="63">
        <f>+F258+J258+N258+R258+V258+Z258+AD258+AH258+AL258+AP258</f>
        <v>0</v>
      </c>
      <c r="AU258" s="64">
        <f>+G258+K258+O258+S258+W258+AA258+AE258+AI258+AM258+AQ258</f>
        <v>0</v>
      </c>
      <c r="AV258" s="119"/>
      <c r="AW258" s="119"/>
      <c r="AX258" s="119"/>
      <c r="AY258" s="119"/>
      <c r="AZ258" s="119"/>
      <c r="BA258" s="119"/>
      <c r="BB258" s="119"/>
      <c r="BC258" s="119"/>
      <c r="BD258" s="119"/>
      <c r="BE258" s="119"/>
      <c r="BF258" s="119"/>
      <c r="BG258" s="119"/>
      <c r="BH258" s="119"/>
      <c r="BI258" s="119"/>
      <c r="BJ258" s="119"/>
      <c r="BK258" s="119"/>
      <c r="BL258" s="119"/>
      <c r="BM258" s="119"/>
      <c r="BN258" s="119"/>
      <c r="BO258" s="119"/>
      <c r="BP258" s="119"/>
      <c r="BQ258" s="119"/>
      <c r="BR258" s="119"/>
      <c r="BS258" s="119"/>
      <c r="BT258" s="119"/>
      <c r="BU258" s="119"/>
      <c r="BV258" s="119"/>
      <c r="BW258" s="119"/>
      <c r="BX258" s="119"/>
      <c r="BY258" s="119"/>
      <c r="BZ258" s="119"/>
      <c r="CA258" s="119"/>
    </row>
    <row r="259" spans="1:79" ht="16" thickBot="1" x14ac:dyDescent="0.25">
      <c r="A259" s="153"/>
      <c r="B259" s="154" t="s">
        <v>85</v>
      </c>
      <c r="C259" s="155">
        <f>IF(B252='1. Partner'!$A$9, 19.45,IF(B252='1. Partner'!$A$10,0,IF(B252='1. Partner'!$A$11,0,IF(B252='1. Partner'!$A$12,0,0))))</f>
        <v>0</v>
      </c>
      <c r="D259" s="65"/>
      <c r="E259" s="66">
        <v>0</v>
      </c>
      <c r="F259" s="52">
        <f>+E259/160</f>
        <v>0</v>
      </c>
      <c r="G259" s="53">
        <f>+E259*$C259</f>
        <v>0</v>
      </c>
      <c r="H259" s="67"/>
      <c r="I259" s="66">
        <v>0</v>
      </c>
      <c r="J259" s="55">
        <f>+I259/160</f>
        <v>0</v>
      </c>
      <c r="K259" s="56">
        <f>+I259*$C259</f>
        <v>0</v>
      </c>
      <c r="L259" s="65"/>
      <c r="M259" s="66">
        <v>0</v>
      </c>
      <c r="N259" s="52">
        <f>+M259/160</f>
        <v>0</v>
      </c>
      <c r="O259" s="53">
        <f>+M259*$C259</f>
        <v>0</v>
      </c>
      <c r="P259" s="67"/>
      <c r="Q259" s="66">
        <v>0</v>
      </c>
      <c r="R259" s="55">
        <f>+Q259/160</f>
        <v>0</v>
      </c>
      <c r="S259" s="56">
        <f>+Q259*$C259</f>
        <v>0</v>
      </c>
      <c r="T259" s="65"/>
      <c r="U259" s="66">
        <v>0</v>
      </c>
      <c r="V259" s="52">
        <f>+U259/160</f>
        <v>0</v>
      </c>
      <c r="W259" s="53">
        <f>+U259*$C259</f>
        <v>0</v>
      </c>
      <c r="X259" s="67"/>
      <c r="Y259" s="66">
        <v>0</v>
      </c>
      <c r="Z259" s="55">
        <f>+Y259/160</f>
        <v>0</v>
      </c>
      <c r="AA259" s="56">
        <f>+Y259*$C259</f>
        <v>0</v>
      </c>
      <c r="AB259" s="65"/>
      <c r="AC259" s="66">
        <v>0</v>
      </c>
      <c r="AD259" s="52">
        <f>+AC259/160</f>
        <v>0</v>
      </c>
      <c r="AE259" s="53">
        <f>+AC259*$C259</f>
        <v>0</v>
      </c>
      <c r="AF259" s="67"/>
      <c r="AG259" s="66">
        <v>0</v>
      </c>
      <c r="AH259" s="55">
        <f>+AG259/160</f>
        <v>0</v>
      </c>
      <c r="AI259" s="56">
        <f>+AG259*$C259</f>
        <v>0</v>
      </c>
      <c r="AJ259" s="65"/>
      <c r="AK259" s="66">
        <v>0</v>
      </c>
      <c r="AL259" s="52">
        <f>+AK259/160</f>
        <v>0</v>
      </c>
      <c r="AM259" s="53">
        <f>+AK259*$C259</f>
        <v>0</v>
      </c>
      <c r="AN259" s="67"/>
      <c r="AO259" s="66">
        <v>0</v>
      </c>
      <c r="AP259" s="55">
        <f>+AO259/160</f>
        <v>0</v>
      </c>
      <c r="AQ259" s="56">
        <f>+AO259*$C259</f>
        <v>0</v>
      </c>
      <c r="AR259" s="50">
        <f>+D259+H259+L259+P259+T259+X259+AB259+AF259+AJ259+AN259</f>
        <v>0</v>
      </c>
      <c r="AS259" s="63">
        <f t="shared" si="120"/>
        <v>0</v>
      </c>
      <c r="AT259" s="63">
        <f>+F259+J259+N259+R259+V259+Z259+AD259+AH259+AL259+AP259</f>
        <v>0</v>
      </c>
      <c r="AU259" s="64">
        <f>+G259+K259+O259+S259+W259+AA259+AE259+AI259+AM259+AQ259</f>
        <v>0</v>
      </c>
      <c r="AV259" s="119"/>
      <c r="AW259" s="119"/>
      <c r="AX259" s="119"/>
      <c r="AY259" s="119"/>
      <c r="AZ259" s="119"/>
      <c r="BA259" s="119"/>
      <c r="BB259" s="119"/>
      <c r="BC259" s="119"/>
      <c r="BD259" s="119"/>
      <c r="BE259" s="119"/>
      <c r="BF259" s="119"/>
      <c r="BG259" s="119"/>
      <c r="BH259" s="119"/>
      <c r="BI259" s="119"/>
      <c r="BJ259" s="119"/>
      <c r="BK259" s="119"/>
      <c r="BL259" s="119"/>
      <c r="BM259" s="119"/>
      <c r="BN259" s="119"/>
      <c r="BO259" s="119"/>
      <c r="BP259" s="119"/>
      <c r="BQ259" s="119"/>
      <c r="BR259" s="119"/>
      <c r="BS259" s="119"/>
      <c r="BT259" s="119"/>
      <c r="BU259" s="119"/>
      <c r="BV259" s="119"/>
      <c r="BW259" s="119"/>
      <c r="BX259" s="119"/>
      <c r="BY259" s="119"/>
      <c r="BZ259" s="119"/>
      <c r="CA259" s="119"/>
    </row>
    <row r="260" spans="1:79" s="149" customFormat="1" ht="26.25" customHeight="1" thickBot="1" x14ac:dyDescent="0.25">
      <c r="A260" s="156" t="s">
        <v>61</v>
      </c>
      <c r="B260" s="157" t="s">
        <v>54</v>
      </c>
      <c r="C260" s="158"/>
      <c r="D260" s="68">
        <f>+D255</f>
        <v>0</v>
      </c>
      <c r="E260" s="69"/>
      <c r="F260" s="70">
        <v>0</v>
      </c>
      <c r="G260" s="71">
        <v>0</v>
      </c>
      <c r="H260" s="68">
        <f>+H255</f>
        <v>0</v>
      </c>
      <c r="I260" s="69"/>
      <c r="J260" s="70">
        <v>0</v>
      </c>
      <c r="K260" s="71">
        <v>0</v>
      </c>
      <c r="L260" s="72">
        <f>+L255</f>
        <v>0</v>
      </c>
      <c r="M260" s="69"/>
      <c r="N260" s="70">
        <v>0</v>
      </c>
      <c r="O260" s="73">
        <v>0</v>
      </c>
      <c r="P260" s="68">
        <f>+P255</f>
        <v>0</v>
      </c>
      <c r="Q260" s="69"/>
      <c r="R260" s="70">
        <v>0</v>
      </c>
      <c r="S260" s="73">
        <v>0</v>
      </c>
      <c r="T260" s="68">
        <f>+T255</f>
        <v>0</v>
      </c>
      <c r="U260" s="69"/>
      <c r="V260" s="70">
        <v>0</v>
      </c>
      <c r="W260" s="71">
        <v>0</v>
      </c>
      <c r="X260" s="68">
        <f>+X255</f>
        <v>0</v>
      </c>
      <c r="Y260" s="69"/>
      <c r="Z260" s="70">
        <v>0</v>
      </c>
      <c r="AA260" s="73">
        <v>0</v>
      </c>
      <c r="AB260" s="68">
        <f>+AB255</f>
        <v>0</v>
      </c>
      <c r="AC260" s="69"/>
      <c r="AD260" s="70">
        <v>0</v>
      </c>
      <c r="AE260" s="71">
        <v>0</v>
      </c>
      <c r="AF260" s="68">
        <f>+AF255</f>
        <v>0</v>
      </c>
      <c r="AG260" s="69"/>
      <c r="AH260" s="70">
        <v>0</v>
      </c>
      <c r="AI260" s="73">
        <v>0</v>
      </c>
      <c r="AJ260" s="68">
        <f>+AJ255</f>
        <v>0</v>
      </c>
      <c r="AK260" s="69"/>
      <c r="AL260" s="70">
        <v>0</v>
      </c>
      <c r="AM260" s="71">
        <v>0</v>
      </c>
      <c r="AN260" s="68">
        <f>+AN255</f>
        <v>0</v>
      </c>
      <c r="AO260" s="69"/>
      <c r="AP260" s="70">
        <v>0</v>
      </c>
      <c r="AQ260" s="73">
        <v>0</v>
      </c>
      <c r="AR260" s="68">
        <f>+D260+H260+L260+P260+T260+X260+AB260+AF260+AJ260+AN260</f>
        <v>0</v>
      </c>
      <c r="AS260" s="69">
        <f t="shared" si="120"/>
        <v>0</v>
      </c>
      <c r="AT260" s="69">
        <f t="shared" ref="AT260" si="123">+F260+J260+N260+R260+V260+Z260+AD260+AH260+AL260+AP260</f>
        <v>0</v>
      </c>
      <c r="AU260" s="74">
        <f t="shared" ref="AU260" si="124">+G260+K260+O260+S260+W260+AA260+AE260+AI260+AM260+AQ260</f>
        <v>0</v>
      </c>
      <c r="AV260" s="119"/>
      <c r="AW260" s="119"/>
      <c r="AX260" s="119"/>
      <c r="AY260" s="119"/>
      <c r="AZ260" s="119"/>
      <c r="BA260" s="119"/>
      <c r="BB260" s="119"/>
      <c r="BC260" s="119"/>
      <c r="BD260" s="119"/>
      <c r="BE260" s="119"/>
      <c r="BF260" s="119"/>
      <c r="BG260" s="119"/>
      <c r="BH260" s="119"/>
      <c r="BI260" s="119"/>
      <c r="BJ260" s="119"/>
      <c r="BK260" s="119"/>
      <c r="BL260" s="119"/>
      <c r="BM260" s="119"/>
      <c r="BN260" s="119"/>
      <c r="BO260" s="119"/>
      <c r="BP260" s="119"/>
      <c r="BQ260" s="119"/>
      <c r="BR260" s="119"/>
      <c r="BS260" s="119"/>
      <c r="BT260" s="119"/>
      <c r="BU260" s="119"/>
      <c r="BV260" s="119"/>
      <c r="BW260" s="119"/>
      <c r="BX260" s="119"/>
      <c r="BY260" s="119"/>
      <c r="BZ260" s="119"/>
      <c r="CA260" s="119"/>
    </row>
    <row r="261" spans="1:79" s="149" customFormat="1" ht="26.25" customHeight="1" x14ac:dyDescent="0.2">
      <c r="A261" s="144" t="s">
        <v>3</v>
      </c>
      <c r="B261" s="145" t="s">
        <v>53</v>
      </c>
      <c r="C261" s="159"/>
      <c r="D261" s="75">
        <f>+D255</f>
        <v>0</v>
      </c>
      <c r="E261" s="147"/>
      <c r="F261" s="76"/>
      <c r="G261" s="77">
        <f>+G262+G263</f>
        <v>0</v>
      </c>
      <c r="H261" s="160">
        <f>+H255</f>
        <v>0</v>
      </c>
      <c r="I261" s="147"/>
      <c r="J261" s="76"/>
      <c r="K261" s="78">
        <f>+K262+K263</f>
        <v>0</v>
      </c>
      <c r="L261" s="75">
        <f>+L255</f>
        <v>0</v>
      </c>
      <c r="M261" s="147"/>
      <c r="N261" s="76"/>
      <c r="O261" s="77">
        <f>+O262+O263</f>
        <v>0</v>
      </c>
      <c r="P261" s="160">
        <f>+P255</f>
        <v>0</v>
      </c>
      <c r="Q261" s="147"/>
      <c r="R261" s="76"/>
      <c r="S261" s="78">
        <f>+S262+S263</f>
        <v>0</v>
      </c>
      <c r="T261" s="75">
        <f>+T255</f>
        <v>0</v>
      </c>
      <c r="U261" s="147"/>
      <c r="V261" s="76"/>
      <c r="W261" s="77">
        <f>+W262+W263</f>
        <v>0</v>
      </c>
      <c r="X261" s="160">
        <f>+X255</f>
        <v>0</v>
      </c>
      <c r="Y261" s="147"/>
      <c r="Z261" s="76"/>
      <c r="AA261" s="78">
        <f>+AA262+AA263</f>
        <v>0</v>
      </c>
      <c r="AB261" s="75">
        <f>+AB255</f>
        <v>0</v>
      </c>
      <c r="AC261" s="147"/>
      <c r="AD261" s="76"/>
      <c r="AE261" s="77">
        <f>+AE262+AE263</f>
        <v>0</v>
      </c>
      <c r="AF261" s="160">
        <f>+AF255</f>
        <v>0</v>
      </c>
      <c r="AG261" s="147"/>
      <c r="AH261" s="76"/>
      <c r="AI261" s="78">
        <f>+AI262+AI263</f>
        <v>0</v>
      </c>
      <c r="AJ261" s="75">
        <f>+AJ255</f>
        <v>0</v>
      </c>
      <c r="AK261" s="147"/>
      <c r="AL261" s="76"/>
      <c r="AM261" s="77">
        <f>+AM262+AM263</f>
        <v>0</v>
      </c>
      <c r="AN261" s="160">
        <f>+AN255</f>
        <v>0</v>
      </c>
      <c r="AO261" s="147"/>
      <c r="AP261" s="76"/>
      <c r="AQ261" s="78">
        <f>+AQ262+AQ263</f>
        <v>0</v>
      </c>
      <c r="AR261" s="161">
        <f>+AR255</f>
        <v>0</v>
      </c>
      <c r="AS261" s="76"/>
      <c r="AT261" s="76"/>
      <c r="AU261" s="78">
        <f>+AU262+AU263</f>
        <v>0</v>
      </c>
      <c r="AV261" s="119"/>
      <c r="AW261" s="119"/>
      <c r="AX261" s="119"/>
      <c r="AY261" s="119"/>
      <c r="AZ261" s="119"/>
      <c r="BA261" s="119"/>
      <c r="BB261" s="119"/>
      <c r="BC261" s="119"/>
      <c r="BD261" s="119"/>
      <c r="BE261" s="119"/>
      <c r="BF261" s="119"/>
      <c r="BG261" s="119"/>
      <c r="BH261" s="119"/>
      <c r="BI261" s="119"/>
      <c r="BJ261" s="119"/>
      <c r="BK261" s="119"/>
      <c r="BL261" s="119"/>
      <c r="BM261" s="119"/>
      <c r="BN261" s="119"/>
      <c r="BO261" s="119"/>
      <c r="BP261" s="119"/>
      <c r="BQ261" s="119"/>
      <c r="BR261" s="119"/>
      <c r="BS261" s="119"/>
      <c r="BT261" s="119"/>
      <c r="BU261" s="119"/>
      <c r="BV261" s="119"/>
      <c r="BW261" s="119"/>
      <c r="BX261" s="119"/>
      <c r="BY261" s="119"/>
      <c r="BZ261" s="119"/>
      <c r="CA261" s="119"/>
    </row>
    <row r="262" spans="1:79" x14ac:dyDescent="0.2">
      <c r="A262" s="150"/>
      <c r="B262" s="151" t="s">
        <v>84</v>
      </c>
      <c r="C262" s="152">
        <f>IF(B252='1. Partner'!$A$9, 34.6,IF(B252='1. Partner'!$A$10,0,IF(B252='1. Partner'!$A$11,0,0)))</f>
        <v>0</v>
      </c>
      <c r="D262" s="50"/>
      <c r="E262" s="51">
        <v>0</v>
      </c>
      <c r="F262" s="52">
        <f>+E262/160</f>
        <v>0</v>
      </c>
      <c r="G262" s="53">
        <f>+E262*$C262</f>
        <v>0</v>
      </c>
      <c r="H262" s="54"/>
      <c r="I262" s="51">
        <v>0</v>
      </c>
      <c r="J262" s="55">
        <f>+I262/160</f>
        <v>0</v>
      </c>
      <c r="K262" s="56">
        <f>+I262*$C262</f>
        <v>0</v>
      </c>
      <c r="L262" s="50"/>
      <c r="M262" s="51">
        <v>0</v>
      </c>
      <c r="N262" s="52">
        <f>+M262/160</f>
        <v>0</v>
      </c>
      <c r="O262" s="53">
        <f>+M262*$C262</f>
        <v>0</v>
      </c>
      <c r="P262" s="54"/>
      <c r="Q262" s="51">
        <v>0</v>
      </c>
      <c r="R262" s="55">
        <f>+Q262/160</f>
        <v>0</v>
      </c>
      <c r="S262" s="56">
        <f>+Q262*$C262</f>
        <v>0</v>
      </c>
      <c r="T262" s="50"/>
      <c r="U262" s="51">
        <v>0</v>
      </c>
      <c r="V262" s="52">
        <f>+U262/160</f>
        <v>0</v>
      </c>
      <c r="W262" s="53">
        <f>+U262*$C262</f>
        <v>0</v>
      </c>
      <c r="X262" s="54"/>
      <c r="Y262" s="51">
        <v>0</v>
      </c>
      <c r="Z262" s="55">
        <f>+Y262/160</f>
        <v>0</v>
      </c>
      <c r="AA262" s="56">
        <f>+Y262*$C262</f>
        <v>0</v>
      </c>
      <c r="AB262" s="50"/>
      <c r="AC262" s="51">
        <v>0</v>
      </c>
      <c r="AD262" s="52">
        <f>+AC262/160</f>
        <v>0</v>
      </c>
      <c r="AE262" s="53">
        <f>+AC262*$C262</f>
        <v>0</v>
      </c>
      <c r="AF262" s="54"/>
      <c r="AG262" s="51">
        <v>0</v>
      </c>
      <c r="AH262" s="55">
        <f>+AG262/160</f>
        <v>0</v>
      </c>
      <c r="AI262" s="56">
        <f>+AG262*$C262</f>
        <v>0</v>
      </c>
      <c r="AJ262" s="50"/>
      <c r="AK262" s="51">
        <v>0</v>
      </c>
      <c r="AL262" s="52">
        <f>+AK262/160</f>
        <v>0</v>
      </c>
      <c r="AM262" s="53">
        <f>+AK262*$C262</f>
        <v>0</v>
      </c>
      <c r="AN262" s="54"/>
      <c r="AO262" s="51">
        <v>0</v>
      </c>
      <c r="AP262" s="55">
        <f>+AO262/160</f>
        <v>0</v>
      </c>
      <c r="AQ262" s="56">
        <f>+AO262*$C262</f>
        <v>0</v>
      </c>
      <c r="AR262" s="50">
        <f>+D262+H262+L262+P262+T262+X262+AB262+AF262+AJ262+AN262</f>
        <v>0</v>
      </c>
      <c r="AS262" s="63">
        <f t="shared" ref="AS262:AS263" si="125">+E262+I262+M262+Q262+U262+Y262+AC262+AG262+AK262+AO262</f>
        <v>0</v>
      </c>
      <c r="AT262" s="63">
        <f t="shared" ref="AT262:AT263" si="126">+F262+J262+N262+R262+V262+Z262+AD262+AH262+AL262+AP262</f>
        <v>0</v>
      </c>
      <c r="AU262" s="64">
        <f t="shared" ref="AU262:AU263" si="127">+G262+K262+O262+S262+W262+AA262+AE262+AI262+AM262+AQ262</f>
        <v>0</v>
      </c>
      <c r="AV262" s="119"/>
      <c r="AW262" s="119"/>
      <c r="AX262" s="119"/>
      <c r="AY262" s="119"/>
      <c r="AZ262" s="119"/>
      <c r="BA262" s="119"/>
      <c r="BB262" s="119"/>
      <c r="BC262" s="119"/>
      <c r="BD262" s="119"/>
      <c r="BE262" s="119"/>
      <c r="BF262" s="119"/>
      <c r="BG262" s="119"/>
      <c r="BH262" s="119"/>
      <c r="BI262" s="119"/>
      <c r="BJ262" s="119"/>
      <c r="BK262" s="119"/>
      <c r="BL262" s="119"/>
      <c r="BM262" s="119"/>
      <c r="BN262" s="119"/>
      <c r="BO262" s="119"/>
      <c r="BP262" s="119"/>
      <c r="BQ262" s="119"/>
      <c r="BR262" s="119"/>
      <c r="BS262" s="119"/>
      <c r="BT262" s="119"/>
      <c r="BU262" s="119"/>
      <c r="BV262" s="119"/>
      <c r="BW262" s="119"/>
      <c r="BX262" s="119"/>
      <c r="BY262" s="119"/>
      <c r="BZ262" s="119"/>
      <c r="CA262" s="119"/>
    </row>
    <row r="263" spans="1:79" ht="16" thickBot="1" x14ac:dyDescent="0.25">
      <c r="A263" s="162"/>
      <c r="B263" s="163" t="s">
        <v>83</v>
      </c>
      <c r="C263" s="164">
        <f>IF(B252='1. Partner'!$A$9, 19.45,IF(B252='1. Partner'!$A$10,0,IF(B252='1. Partner'!$A$11,0,0)))</f>
        <v>0</v>
      </c>
      <c r="D263" s="79"/>
      <c r="E263" s="80">
        <v>0</v>
      </c>
      <c r="F263" s="81">
        <f>+E263/160</f>
        <v>0</v>
      </c>
      <c r="G263" s="82">
        <f>+E263*$C263</f>
        <v>0</v>
      </c>
      <c r="H263" s="83"/>
      <c r="I263" s="80">
        <v>0</v>
      </c>
      <c r="J263" s="84">
        <f>+I263/160</f>
        <v>0</v>
      </c>
      <c r="K263" s="85">
        <f>+I263*$C263</f>
        <v>0</v>
      </c>
      <c r="L263" s="79"/>
      <c r="M263" s="80">
        <v>0</v>
      </c>
      <c r="N263" s="81">
        <f>+M263/160</f>
        <v>0</v>
      </c>
      <c r="O263" s="82">
        <f>+M263*$C263</f>
        <v>0</v>
      </c>
      <c r="P263" s="83"/>
      <c r="Q263" s="80">
        <v>0</v>
      </c>
      <c r="R263" s="84">
        <f>+Q263/160</f>
        <v>0</v>
      </c>
      <c r="S263" s="85">
        <f>+Q263*$C263</f>
        <v>0</v>
      </c>
      <c r="T263" s="79"/>
      <c r="U263" s="80">
        <v>0</v>
      </c>
      <c r="V263" s="81">
        <f>+U263/160</f>
        <v>0</v>
      </c>
      <c r="W263" s="82">
        <f>+U263*$C263</f>
        <v>0</v>
      </c>
      <c r="X263" s="83"/>
      <c r="Y263" s="80">
        <v>0</v>
      </c>
      <c r="Z263" s="84">
        <f>+Y263/160</f>
        <v>0</v>
      </c>
      <c r="AA263" s="85">
        <f>+Y263*$C263</f>
        <v>0</v>
      </c>
      <c r="AB263" s="79"/>
      <c r="AC263" s="80">
        <v>0</v>
      </c>
      <c r="AD263" s="81">
        <f>+AC263/160</f>
        <v>0</v>
      </c>
      <c r="AE263" s="82">
        <f>+AC263*$C263</f>
        <v>0</v>
      </c>
      <c r="AF263" s="83"/>
      <c r="AG263" s="80">
        <v>0</v>
      </c>
      <c r="AH263" s="84">
        <f>+AG263/160</f>
        <v>0</v>
      </c>
      <c r="AI263" s="85">
        <f>+AG263*$C263</f>
        <v>0</v>
      </c>
      <c r="AJ263" s="79"/>
      <c r="AK263" s="80">
        <v>0</v>
      </c>
      <c r="AL263" s="81">
        <f>+AK263/160</f>
        <v>0</v>
      </c>
      <c r="AM263" s="82">
        <f>+AK263*$C263</f>
        <v>0</v>
      </c>
      <c r="AN263" s="83"/>
      <c r="AO263" s="80">
        <v>0</v>
      </c>
      <c r="AP263" s="84">
        <f>+AO263/160</f>
        <v>0</v>
      </c>
      <c r="AQ263" s="85">
        <f>+AO263*$C263</f>
        <v>0</v>
      </c>
      <c r="AR263" s="79">
        <f>+D263+H263+L263+P263+T263+X263+AB263+AF263+AJ263+AN263</f>
        <v>0</v>
      </c>
      <c r="AS263" s="86">
        <f t="shared" si="125"/>
        <v>0</v>
      </c>
      <c r="AT263" s="86">
        <f t="shared" si="126"/>
        <v>0</v>
      </c>
      <c r="AU263" s="87">
        <f t="shared" si="127"/>
        <v>0</v>
      </c>
      <c r="AV263" s="119"/>
      <c r="AW263" s="119"/>
      <c r="AX263" s="119"/>
      <c r="AY263" s="119"/>
      <c r="AZ263" s="119"/>
      <c r="BA263" s="119"/>
      <c r="BB263" s="119"/>
      <c r="BC263" s="119"/>
      <c r="BD263" s="119"/>
      <c r="BE263" s="119"/>
      <c r="BF263" s="119"/>
      <c r="BG263" s="119"/>
      <c r="BH263" s="119"/>
      <c r="BI263" s="119"/>
      <c r="BJ263" s="119"/>
      <c r="BK263" s="119"/>
      <c r="BL263" s="119"/>
      <c r="BM263" s="119"/>
      <c r="BN263" s="119"/>
      <c r="BO263" s="119"/>
      <c r="BP263" s="119"/>
      <c r="BQ263" s="119"/>
      <c r="BR263" s="119"/>
      <c r="BS263" s="119"/>
      <c r="BT263" s="119"/>
      <c r="BU263" s="119"/>
      <c r="BV263" s="119"/>
      <c r="BW263" s="119"/>
      <c r="BX263" s="119"/>
      <c r="BY263" s="119"/>
      <c r="BZ263" s="119"/>
      <c r="CA263" s="119"/>
    </row>
    <row r="264" spans="1:79" s="149" customFormat="1" x14ac:dyDescent="0.2">
      <c r="A264" s="144" t="s">
        <v>4</v>
      </c>
      <c r="B264" s="145" t="s">
        <v>59</v>
      </c>
      <c r="C264" s="159"/>
      <c r="D264" s="161">
        <f>+D255</f>
        <v>0</v>
      </c>
      <c r="E264" s="147"/>
      <c r="F264" s="147"/>
      <c r="G264" s="77">
        <f>+G265+G266+G267+G268+G269+G270+G271+G272+G273</f>
        <v>0</v>
      </c>
      <c r="H264" s="88">
        <f>++H255</f>
        <v>0</v>
      </c>
      <c r="I264" s="147"/>
      <c r="J264" s="147"/>
      <c r="K264" s="77">
        <f>+K265+K266+K267+K268+K269+K270+K271+K272+K273</f>
        <v>0</v>
      </c>
      <c r="L264" s="161">
        <f>+L255</f>
        <v>0</v>
      </c>
      <c r="M264" s="147"/>
      <c r="N264" s="147"/>
      <c r="O264" s="77">
        <f>+O265+O266+O267+O268+O269+O270+O271+O272+O273</f>
        <v>0</v>
      </c>
      <c r="P264" s="88">
        <f>++P255</f>
        <v>0</v>
      </c>
      <c r="Q264" s="147"/>
      <c r="R264" s="147"/>
      <c r="S264" s="77">
        <f>+S265+S266+S267+S268+S269+S270+S271+S272+S273</f>
        <v>0</v>
      </c>
      <c r="T264" s="161">
        <f>+T255</f>
        <v>0</v>
      </c>
      <c r="U264" s="147"/>
      <c r="V264" s="147"/>
      <c r="W264" s="77">
        <f>+W265+W266+W267+W268+W269+W270+W271+W272+W273</f>
        <v>0</v>
      </c>
      <c r="X264" s="88">
        <f>++X255</f>
        <v>0</v>
      </c>
      <c r="Y264" s="147"/>
      <c r="Z264" s="147"/>
      <c r="AA264" s="77">
        <f>+AA265+AA266+AA267+AA268+AA269+AA270+AA271+AA272+AA273</f>
        <v>0</v>
      </c>
      <c r="AB264" s="161">
        <f>+AB255</f>
        <v>0</v>
      </c>
      <c r="AC264" s="147"/>
      <c r="AD264" s="147"/>
      <c r="AE264" s="77">
        <f>+AE265+AE266+AE267+AE268+AE269+AE270+AE271+AE272+AE273</f>
        <v>0</v>
      </c>
      <c r="AF264" s="88">
        <f>++AF255</f>
        <v>0</v>
      </c>
      <c r="AG264" s="147"/>
      <c r="AH264" s="147"/>
      <c r="AI264" s="77">
        <f>+AI265+AI266+AI267+AI268+AI269+AI270+AI271+AI272+AI273</f>
        <v>0</v>
      </c>
      <c r="AJ264" s="161">
        <f>+AJ255</f>
        <v>0</v>
      </c>
      <c r="AK264" s="147"/>
      <c r="AL264" s="147"/>
      <c r="AM264" s="77">
        <f>+AM265+AM266+AM267+AM268+AM269+AM270+AM271+AM272+AM273</f>
        <v>0</v>
      </c>
      <c r="AN264" s="88">
        <f>++AN255</f>
        <v>0</v>
      </c>
      <c r="AO264" s="147"/>
      <c r="AP264" s="147"/>
      <c r="AQ264" s="77">
        <f>+AQ265+AQ266+AQ267+AQ268+AQ269+AQ270+AQ271+AQ272+AQ273</f>
        <v>0</v>
      </c>
      <c r="AR264" s="165"/>
      <c r="AS264" s="147"/>
      <c r="AT264" s="147"/>
      <c r="AU264" s="77">
        <f>+AU265+AU266+AU267+AU268+AU269+AU270+AU271+AU272+AU273</f>
        <v>0</v>
      </c>
      <c r="AV264" s="119"/>
      <c r="AW264" s="119"/>
      <c r="AX264" s="119"/>
      <c r="AY264" s="119"/>
      <c r="AZ264" s="119"/>
      <c r="BA264" s="119"/>
      <c r="BB264" s="119"/>
      <c r="BC264" s="119"/>
      <c r="BD264" s="119"/>
      <c r="BE264" s="119"/>
      <c r="BF264" s="119"/>
      <c r="BG264" s="119"/>
      <c r="BH264" s="119"/>
      <c r="BI264" s="119"/>
      <c r="BJ264" s="119"/>
      <c r="BK264" s="119"/>
      <c r="BL264" s="119"/>
      <c r="BM264" s="119"/>
      <c r="BN264" s="119"/>
      <c r="BO264" s="119"/>
      <c r="BP264" s="119"/>
      <c r="BQ264" s="119"/>
      <c r="BR264" s="119"/>
      <c r="BS264" s="119"/>
      <c r="BT264" s="119"/>
      <c r="BU264" s="119"/>
      <c r="BV264" s="119"/>
      <c r="BW264" s="119"/>
      <c r="BX264" s="119"/>
      <c r="BY264" s="119"/>
      <c r="BZ264" s="119"/>
      <c r="CA264" s="119"/>
    </row>
    <row r="265" spans="1:79" x14ac:dyDescent="0.2">
      <c r="A265" s="150" t="s">
        <v>5</v>
      </c>
      <c r="B265" s="151"/>
      <c r="C265" s="166"/>
      <c r="D265" s="50"/>
      <c r="E265" s="167"/>
      <c r="F265" s="167"/>
      <c r="G265" s="89">
        <v>0</v>
      </c>
      <c r="H265" s="54"/>
      <c r="I265" s="168"/>
      <c r="J265" s="168"/>
      <c r="K265" s="90">
        <v>0</v>
      </c>
      <c r="L265" s="50"/>
      <c r="M265" s="167"/>
      <c r="N265" s="167"/>
      <c r="O265" s="89">
        <v>0</v>
      </c>
      <c r="P265" s="54"/>
      <c r="Q265" s="168"/>
      <c r="R265" s="168"/>
      <c r="S265" s="90">
        <v>0</v>
      </c>
      <c r="T265" s="50"/>
      <c r="U265" s="167"/>
      <c r="V265" s="167"/>
      <c r="W265" s="89">
        <v>0</v>
      </c>
      <c r="X265" s="54"/>
      <c r="Y265" s="168"/>
      <c r="Z265" s="168"/>
      <c r="AA265" s="90">
        <v>0</v>
      </c>
      <c r="AB265" s="50"/>
      <c r="AC265" s="167"/>
      <c r="AD265" s="167"/>
      <c r="AE265" s="89">
        <v>0</v>
      </c>
      <c r="AF265" s="54"/>
      <c r="AG265" s="168"/>
      <c r="AH265" s="168"/>
      <c r="AI265" s="90">
        <v>0</v>
      </c>
      <c r="AJ265" s="50"/>
      <c r="AK265" s="167"/>
      <c r="AL265" s="167"/>
      <c r="AM265" s="89">
        <v>0</v>
      </c>
      <c r="AN265" s="54"/>
      <c r="AO265" s="168"/>
      <c r="AP265" s="168"/>
      <c r="AQ265" s="90">
        <v>0</v>
      </c>
      <c r="AR265" s="50">
        <f t="shared" ref="AR265:AR273" si="128">+D265+H265+L265+P265+T265+X265+AB265+AF265+AJ265+AN265</f>
        <v>0</v>
      </c>
      <c r="AS265" s="63">
        <f t="shared" ref="AS265:AS273" si="129">+E265+I265+M265+Q265+U265+Y265+AC265+AG265+AK265+AO265</f>
        <v>0</v>
      </c>
      <c r="AT265" s="63">
        <f t="shared" ref="AT265:AT273" si="130">+F265+J265+N265+R265+V265+Z265+AD265+AH265+AL265+AP265</f>
        <v>0</v>
      </c>
      <c r="AU265" s="64">
        <f t="shared" ref="AU265:AU273" si="131">+G265+K265+O265+S265+W265+AA265+AE265+AI265+AM265+AQ265</f>
        <v>0</v>
      </c>
      <c r="AV265" s="119"/>
      <c r="AW265" s="119"/>
      <c r="AX265" s="119"/>
      <c r="AY265" s="119"/>
      <c r="AZ265" s="119"/>
      <c r="BA265" s="119"/>
      <c r="BB265" s="119"/>
      <c r="BC265" s="119"/>
      <c r="BD265" s="119"/>
      <c r="BE265" s="119"/>
      <c r="BF265" s="119"/>
      <c r="BG265" s="119"/>
      <c r="BH265" s="119"/>
      <c r="BI265" s="119"/>
      <c r="BJ265" s="119"/>
      <c r="BK265" s="119"/>
      <c r="BL265" s="119"/>
      <c r="BM265" s="119"/>
      <c r="BN265" s="119"/>
      <c r="BO265" s="119"/>
      <c r="BP265" s="119"/>
      <c r="BQ265" s="119"/>
      <c r="BR265" s="119"/>
      <c r="BS265" s="119"/>
      <c r="BT265" s="119"/>
      <c r="BU265" s="119"/>
      <c r="BV265" s="119"/>
      <c r="BW265" s="119"/>
      <c r="BX265" s="119"/>
      <c r="BY265" s="119"/>
      <c r="BZ265" s="119"/>
      <c r="CA265" s="119"/>
    </row>
    <row r="266" spans="1:79" x14ac:dyDescent="0.2">
      <c r="A266" s="150" t="s">
        <v>6</v>
      </c>
      <c r="B266" s="151"/>
      <c r="C266" s="166"/>
      <c r="D266" s="50"/>
      <c r="E266" s="167"/>
      <c r="F266" s="167"/>
      <c r="G266" s="89">
        <v>0</v>
      </c>
      <c r="H266" s="54"/>
      <c r="I266" s="168"/>
      <c r="J266" s="168"/>
      <c r="K266" s="90">
        <v>0</v>
      </c>
      <c r="L266" s="50"/>
      <c r="M266" s="167"/>
      <c r="N266" s="167"/>
      <c r="O266" s="89">
        <v>0</v>
      </c>
      <c r="P266" s="54"/>
      <c r="Q266" s="168"/>
      <c r="R266" s="168"/>
      <c r="S266" s="90">
        <v>0</v>
      </c>
      <c r="T266" s="50"/>
      <c r="U266" s="167"/>
      <c r="V266" s="167"/>
      <c r="W266" s="89">
        <v>0</v>
      </c>
      <c r="X266" s="54"/>
      <c r="Y266" s="168"/>
      <c r="Z266" s="168"/>
      <c r="AA266" s="90">
        <v>0</v>
      </c>
      <c r="AB266" s="50"/>
      <c r="AC266" s="167"/>
      <c r="AD266" s="167"/>
      <c r="AE266" s="89">
        <v>0</v>
      </c>
      <c r="AF266" s="54"/>
      <c r="AG266" s="168"/>
      <c r="AH266" s="168"/>
      <c r="AI266" s="90">
        <v>0</v>
      </c>
      <c r="AJ266" s="50"/>
      <c r="AK266" s="167"/>
      <c r="AL266" s="167"/>
      <c r="AM266" s="89">
        <v>0</v>
      </c>
      <c r="AN266" s="54"/>
      <c r="AO266" s="168"/>
      <c r="AP266" s="168"/>
      <c r="AQ266" s="90">
        <v>0</v>
      </c>
      <c r="AR266" s="50">
        <f t="shared" si="128"/>
        <v>0</v>
      </c>
      <c r="AS266" s="63">
        <f t="shared" si="129"/>
        <v>0</v>
      </c>
      <c r="AT266" s="63">
        <f t="shared" si="130"/>
        <v>0</v>
      </c>
      <c r="AU266" s="64">
        <f t="shared" si="131"/>
        <v>0</v>
      </c>
      <c r="AV266" s="119"/>
      <c r="AW266" s="119"/>
      <c r="AX266" s="119"/>
      <c r="AY266" s="119"/>
      <c r="AZ266" s="119"/>
      <c r="BA266" s="119"/>
      <c r="BB266" s="119"/>
      <c r="BC266" s="119"/>
      <c r="BD266" s="119"/>
      <c r="BE266" s="119"/>
      <c r="BF266" s="119"/>
      <c r="BG266" s="119"/>
      <c r="BH266" s="119"/>
      <c r="BI266" s="119"/>
      <c r="BJ266" s="119"/>
      <c r="BK266" s="119"/>
      <c r="BL266" s="119"/>
      <c r="BM266" s="119"/>
      <c r="BN266" s="119"/>
      <c r="BO266" s="119"/>
      <c r="BP266" s="119"/>
      <c r="BQ266" s="119"/>
      <c r="BR266" s="119"/>
      <c r="BS266" s="119"/>
      <c r="BT266" s="119"/>
      <c r="BU266" s="119"/>
      <c r="BV266" s="119"/>
      <c r="BW266" s="119"/>
      <c r="BX266" s="119"/>
      <c r="BY266" s="119"/>
      <c r="BZ266" s="119"/>
      <c r="CA266" s="119"/>
    </row>
    <row r="267" spans="1:79" x14ac:dyDescent="0.2">
      <c r="A267" s="150" t="s">
        <v>7</v>
      </c>
      <c r="B267" s="151"/>
      <c r="C267" s="166"/>
      <c r="D267" s="50"/>
      <c r="E267" s="167"/>
      <c r="F267" s="167"/>
      <c r="G267" s="89">
        <v>0</v>
      </c>
      <c r="H267" s="54"/>
      <c r="I267" s="168"/>
      <c r="J267" s="168"/>
      <c r="K267" s="90">
        <v>0</v>
      </c>
      <c r="L267" s="50"/>
      <c r="M267" s="167"/>
      <c r="N267" s="167"/>
      <c r="O267" s="89">
        <v>0</v>
      </c>
      <c r="P267" s="54"/>
      <c r="Q267" s="168"/>
      <c r="R267" s="168"/>
      <c r="S267" s="90">
        <v>0</v>
      </c>
      <c r="T267" s="50"/>
      <c r="U267" s="167"/>
      <c r="V267" s="167"/>
      <c r="W267" s="89">
        <v>0</v>
      </c>
      <c r="X267" s="54"/>
      <c r="Y267" s="168"/>
      <c r="Z267" s="168"/>
      <c r="AA267" s="90">
        <v>0</v>
      </c>
      <c r="AB267" s="50"/>
      <c r="AC267" s="167"/>
      <c r="AD267" s="167"/>
      <c r="AE267" s="89">
        <v>0</v>
      </c>
      <c r="AF267" s="54"/>
      <c r="AG267" s="168"/>
      <c r="AH267" s="168"/>
      <c r="AI267" s="90">
        <v>0</v>
      </c>
      <c r="AJ267" s="50"/>
      <c r="AK267" s="167"/>
      <c r="AL267" s="167"/>
      <c r="AM267" s="89">
        <v>0</v>
      </c>
      <c r="AN267" s="54"/>
      <c r="AO267" s="168"/>
      <c r="AP267" s="168"/>
      <c r="AQ267" s="90">
        <v>0</v>
      </c>
      <c r="AR267" s="50">
        <f t="shared" si="128"/>
        <v>0</v>
      </c>
      <c r="AS267" s="63">
        <f t="shared" si="129"/>
        <v>0</v>
      </c>
      <c r="AT267" s="63">
        <f t="shared" si="130"/>
        <v>0</v>
      </c>
      <c r="AU267" s="64">
        <f t="shared" si="131"/>
        <v>0</v>
      </c>
      <c r="AV267" s="119"/>
      <c r="AW267" s="119"/>
      <c r="AX267" s="119"/>
      <c r="AY267" s="119"/>
      <c r="AZ267" s="119"/>
      <c r="BA267" s="119"/>
      <c r="BB267" s="119"/>
      <c r="BC267" s="119"/>
      <c r="BD267" s="119"/>
      <c r="BE267" s="119"/>
      <c r="BF267" s="119"/>
      <c r="BG267" s="119"/>
      <c r="BH267" s="119"/>
      <c r="BI267" s="119"/>
      <c r="BJ267" s="119"/>
      <c r="BK267" s="119"/>
      <c r="BL267" s="119"/>
      <c r="BM267" s="119"/>
      <c r="BN267" s="119"/>
      <c r="BO267" s="119"/>
      <c r="BP267" s="119"/>
      <c r="BQ267" s="119"/>
      <c r="BR267" s="119"/>
      <c r="BS267" s="119"/>
      <c r="BT267" s="119"/>
      <c r="BU267" s="119"/>
      <c r="BV267" s="119"/>
      <c r="BW267" s="119"/>
      <c r="BX267" s="119"/>
      <c r="BY267" s="119"/>
      <c r="BZ267" s="119"/>
      <c r="CA267" s="119"/>
    </row>
    <row r="268" spans="1:79" x14ac:dyDescent="0.2">
      <c r="A268" s="150" t="s">
        <v>8</v>
      </c>
      <c r="B268" s="151"/>
      <c r="C268" s="166"/>
      <c r="D268" s="50"/>
      <c r="E268" s="167"/>
      <c r="F268" s="167"/>
      <c r="G268" s="89">
        <v>0</v>
      </c>
      <c r="H268" s="54"/>
      <c r="I268" s="168"/>
      <c r="J268" s="168"/>
      <c r="K268" s="90">
        <v>0</v>
      </c>
      <c r="L268" s="50"/>
      <c r="M268" s="167"/>
      <c r="N268" s="167"/>
      <c r="O268" s="89">
        <v>0</v>
      </c>
      <c r="P268" s="54"/>
      <c r="Q268" s="168"/>
      <c r="R268" s="168"/>
      <c r="S268" s="90">
        <v>0</v>
      </c>
      <c r="T268" s="50"/>
      <c r="U268" s="167"/>
      <c r="V268" s="167"/>
      <c r="W268" s="89">
        <v>0</v>
      </c>
      <c r="X268" s="54"/>
      <c r="Y268" s="168"/>
      <c r="Z268" s="168"/>
      <c r="AA268" s="90">
        <v>0</v>
      </c>
      <c r="AB268" s="50"/>
      <c r="AC268" s="167"/>
      <c r="AD268" s="167"/>
      <c r="AE268" s="89">
        <v>0</v>
      </c>
      <c r="AF268" s="54"/>
      <c r="AG268" s="168"/>
      <c r="AH268" s="168"/>
      <c r="AI268" s="90">
        <v>0</v>
      </c>
      <c r="AJ268" s="50"/>
      <c r="AK268" s="167"/>
      <c r="AL268" s="167"/>
      <c r="AM268" s="89">
        <v>0</v>
      </c>
      <c r="AN268" s="54"/>
      <c r="AO268" s="168"/>
      <c r="AP268" s="168"/>
      <c r="AQ268" s="90">
        <v>0</v>
      </c>
      <c r="AR268" s="50">
        <f t="shared" si="128"/>
        <v>0</v>
      </c>
      <c r="AS268" s="63">
        <f t="shared" si="129"/>
        <v>0</v>
      </c>
      <c r="AT268" s="63">
        <f t="shared" si="130"/>
        <v>0</v>
      </c>
      <c r="AU268" s="64">
        <f t="shared" si="131"/>
        <v>0</v>
      </c>
      <c r="AV268" s="119"/>
      <c r="AW268" s="119"/>
      <c r="AX268" s="119"/>
      <c r="AY268" s="119"/>
      <c r="AZ268" s="119"/>
      <c r="BA268" s="119"/>
      <c r="BB268" s="119"/>
      <c r="BC268" s="119"/>
      <c r="BD268" s="119"/>
      <c r="BE268" s="119"/>
      <c r="BF268" s="119"/>
      <c r="BG268" s="119"/>
      <c r="BH268" s="119"/>
      <c r="BI268" s="119"/>
      <c r="BJ268" s="119"/>
      <c r="BK268" s="119"/>
      <c r="BL268" s="119"/>
      <c r="BM268" s="119"/>
      <c r="BN268" s="119"/>
      <c r="BO268" s="119"/>
      <c r="BP268" s="119"/>
      <c r="BQ268" s="119"/>
      <c r="BR268" s="119"/>
      <c r="BS268" s="119"/>
      <c r="BT268" s="119"/>
      <c r="BU268" s="119"/>
      <c r="BV268" s="119"/>
      <c r="BW268" s="119"/>
      <c r="BX268" s="119"/>
      <c r="BY268" s="119"/>
      <c r="BZ268" s="119"/>
      <c r="CA268" s="119"/>
    </row>
    <row r="269" spans="1:79" x14ac:dyDescent="0.2">
      <c r="A269" s="150" t="s">
        <v>9</v>
      </c>
      <c r="B269" s="151"/>
      <c r="C269" s="166"/>
      <c r="D269" s="50"/>
      <c r="E269" s="167"/>
      <c r="F269" s="167"/>
      <c r="G269" s="89">
        <v>0</v>
      </c>
      <c r="H269" s="54"/>
      <c r="I269" s="168"/>
      <c r="J269" s="168"/>
      <c r="K269" s="90">
        <v>0</v>
      </c>
      <c r="L269" s="50"/>
      <c r="M269" s="167"/>
      <c r="N269" s="167"/>
      <c r="O269" s="89">
        <v>0</v>
      </c>
      <c r="P269" s="54"/>
      <c r="Q269" s="168"/>
      <c r="R269" s="168"/>
      <c r="S269" s="90">
        <v>0</v>
      </c>
      <c r="T269" s="50"/>
      <c r="U269" s="167"/>
      <c r="V269" s="167"/>
      <c r="W269" s="89">
        <v>0</v>
      </c>
      <c r="X269" s="54"/>
      <c r="Y269" s="168"/>
      <c r="Z269" s="168"/>
      <c r="AA269" s="90">
        <v>0</v>
      </c>
      <c r="AB269" s="50"/>
      <c r="AC269" s="167"/>
      <c r="AD269" s="167"/>
      <c r="AE269" s="89">
        <v>0</v>
      </c>
      <c r="AF269" s="54"/>
      <c r="AG269" s="168"/>
      <c r="AH269" s="168"/>
      <c r="AI269" s="90">
        <v>0</v>
      </c>
      <c r="AJ269" s="50"/>
      <c r="AK269" s="167"/>
      <c r="AL269" s="167"/>
      <c r="AM269" s="89">
        <v>0</v>
      </c>
      <c r="AN269" s="54"/>
      <c r="AO269" s="168"/>
      <c r="AP269" s="168"/>
      <c r="AQ269" s="90">
        <v>0</v>
      </c>
      <c r="AR269" s="50">
        <f t="shared" si="128"/>
        <v>0</v>
      </c>
      <c r="AS269" s="63">
        <f t="shared" si="129"/>
        <v>0</v>
      </c>
      <c r="AT269" s="63">
        <f t="shared" si="130"/>
        <v>0</v>
      </c>
      <c r="AU269" s="64">
        <f t="shared" si="131"/>
        <v>0</v>
      </c>
      <c r="AV269" s="119"/>
      <c r="AW269" s="119"/>
      <c r="AX269" s="119"/>
      <c r="AY269" s="119"/>
      <c r="AZ269" s="119"/>
      <c r="BA269" s="119"/>
      <c r="BB269" s="119"/>
      <c r="BC269" s="119"/>
      <c r="BD269" s="119"/>
      <c r="BE269" s="119"/>
      <c r="BF269" s="119"/>
      <c r="BG269" s="119"/>
      <c r="BH269" s="119"/>
      <c r="BI269" s="119"/>
      <c r="BJ269" s="119"/>
      <c r="BK269" s="119"/>
      <c r="BL269" s="119"/>
      <c r="BM269" s="119"/>
      <c r="BN269" s="119"/>
      <c r="BO269" s="119"/>
      <c r="BP269" s="119"/>
      <c r="BQ269" s="119"/>
      <c r="BR269" s="119"/>
      <c r="BS269" s="119"/>
      <c r="BT269" s="119"/>
      <c r="BU269" s="119"/>
      <c r="BV269" s="119"/>
      <c r="BW269" s="119"/>
      <c r="BX269" s="119"/>
      <c r="BY269" s="119"/>
      <c r="BZ269" s="119"/>
      <c r="CA269" s="119"/>
    </row>
    <row r="270" spans="1:79" x14ac:dyDescent="0.2">
      <c r="A270" s="150" t="s">
        <v>10</v>
      </c>
      <c r="B270" s="151"/>
      <c r="C270" s="166"/>
      <c r="D270" s="50"/>
      <c r="E270" s="167"/>
      <c r="F270" s="167"/>
      <c r="G270" s="89">
        <v>0</v>
      </c>
      <c r="H270" s="54"/>
      <c r="I270" s="168"/>
      <c r="J270" s="168"/>
      <c r="K270" s="90">
        <v>0</v>
      </c>
      <c r="L270" s="50"/>
      <c r="M270" s="167"/>
      <c r="N270" s="167"/>
      <c r="O270" s="89">
        <v>0</v>
      </c>
      <c r="P270" s="54"/>
      <c r="Q270" s="168"/>
      <c r="R270" s="168"/>
      <c r="S270" s="90">
        <v>0</v>
      </c>
      <c r="T270" s="50"/>
      <c r="U270" s="167"/>
      <c r="V270" s="167"/>
      <c r="W270" s="89">
        <v>0</v>
      </c>
      <c r="X270" s="54"/>
      <c r="Y270" s="168"/>
      <c r="Z270" s="168"/>
      <c r="AA270" s="90">
        <v>0</v>
      </c>
      <c r="AB270" s="50"/>
      <c r="AC270" s="167"/>
      <c r="AD270" s="167"/>
      <c r="AE270" s="89">
        <v>0</v>
      </c>
      <c r="AF270" s="54"/>
      <c r="AG270" s="168"/>
      <c r="AH270" s="168"/>
      <c r="AI270" s="90">
        <v>0</v>
      </c>
      <c r="AJ270" s="50"/>
      <c r="AK270" s="167"/>
      <c r="AL270" s="167"/>
      <c r="AM270" s="89">
        <v>0</v>
      </c>
      <c r="AN270" s="54"/>
      <c r="AO270" s="168"/>
      <c r="AP270" s="168"/>
      <c r="AQ270" s="90">
        <v>0</v>
      </c>
      <c r="AR270" s="50">
        <f t="shared" si="128"/>
        <v>0</v>
      </c>
      <c r="AS270" s="63">
        <f t="shared" si="129"/>
        <v>0</v>
      </c>
      <c r="AT270" s="63">
        <f t="shared" si="130"/>
        <v>0</v>
      </c>
      <c r="AU270" s="64">
        <f t="shared" si="131"/>
        <v>0</v>
      </c>
      <c r="AV270" s="119"/>
      <c r="AW270" s="119"/>
      <c r="AX270" s="119"/>
      <c r="AY270" s="119"/>
      <c r="AZ270" s="119"/>
      <c r="BA270" s="119"/>
      <c r="BB270" s="119"/>
      <c r="BC270" s="119"/>
      <c r="BD270" s="119"/>
      <c r="BE270" s="119"/>
      <c r="BF270" s="119"/>
      <c r="BG270" s="119"/>
      <c r="BH270" s="119"/>
      <c r="BI270" s="119"/>
      <c r="BJ270" s="119"/>
      <c r="BK270" s="119"/>
      <c r="BL270" s="119"/>
      <c r="BM270" s="119"/>
      <c r="BN270" s="119"/>
      <c r="BO270" s="119"/>
      <c r="BP270" s="119"/>
      <c r="BQ270" s="119"/>
      <c r="BR270" s="119"/>
      <c r="BS270" s="119"/>
      <c r="BT270" s="119"/>
      <c r="BU270" s="119"/>
      <c r="BV270" s="119"/>
      <c r="BW270" s="119"/>
      <c r="BX270" s="119"/>
      <c r="BY270" s="119"/>
      <c r="BZ270" s="119"/>
      <c r="CA270" s="119"/>
    </row>
    <row r="271" spans="1:79" x14ac:dyDescent="0.2">
      <c r="A271" s="150" t="s">
        <v>11</v>
      </c>
      <c r="B271" s="151"/>
      <c r="C271" s="166"/>
      <c r="D271" s="50"/>
      <c r="E271" s="167"/>
      <c r="F271" s="167"/>
      <c r="G271" s="89">
        <v>0</v>
      </c>
      <c r="H271" s="54"/>
      <c r="I271" s="168"/>
      <c r="J271" s="168"/>
      <c r="K271" s="90">
        <v>0</v>
      </c>
      <c r="L271" s="50"/>
      <c r="M271" s="167"/>
      <c r="N271" s="167"/>
      <c r="O271" s="89">
        <v>0</v>
      </c>
      <c r="P271" s="54"/>
      <c r="Q271" s="168"/>
      <c r="R271" s="168"/>
      <c r="S271" s="90">
        <v>0</v>
      </c>
      <c r="T271" s="50"/>
      <c r="U271" s="167"/>
      <c r="V271" s="167"/>
      <c r="W271" s="89">
        <v>0</v>
      </c>
      <c r="X271" s="54"/>
      <c r="Y271" s="168"/>
      <c r="Z271" s="168"/>
      <c r="AA271" s="90">
        <v>0</v>
      </c>
      <c r="AB271" s="50"/>
      <c r="AC271" s="167"/>
      <c r="AD271" s="167"/>
      <c r="AE271" s="89">
        <v>0</v>
      </c>
      <c r="AF271" s="54"/>
      <c r="AG271" s="168"/>
      <c r="AH271" s="168"/>
      <c r="AI271" s="90">
        <v>0</v>
      </c>
      <c r="AJ271" s="50"/>
      <c r="AK271" s="167"/>
      <c r="AL271" s="167"/>
      <c r="AM271" s="89">
        <v>0</v>
      </c>
      <c r="AN271" s="54"/>
      <c r="AO271" s="168"/>
      <c r="AP271" s="168"/>
      <c r="AQ271" s="90">
        <v>0</v>
      </c>
      <c r="AR271" s="50">
        <f t="shared" si="128"/>
        <v>0</v>
      </c>
      <c r="AS271" s="63">
        <f t="shared" si="129"/>
        <v>0</v>
      </c>
      <c r="AT271" s="63">
        <f t="shared" si="130"/>
        <v>0</v>
      </c>
      <c r="AU271" s="64">
        <f t="shared" si="131"/>
        <v>0</v>
      </c>
      <c r="AV271" s="119"/>
      <c r="AW271" s="119"/>
      <c r="AX271" s="119"/>
      <c r="AY271" s="119"/>
      <c r="AZ271" s="119"/>
      <c r="BA271" s="119"/>
      <c r="BB271" s="119"/>
      <c r="BC271" s="119"/>
      <c r="BD271" s="119"/>
      <c r="BE271" s="119"/>
      <c r="BF271" s="119"/>
      <c r="BG271" s="119"/>
      <c r="BH271" s="119"/>
      <c r="BI271" s="119"/>
      <c r="BJ271" s="119"/>
      <c r="BK271" s="119"/>
      <c r="BL271" s="119"/>
      <c r="BM271" s="119"/>
      <c r="BN271" s="119"/>
      <c r="BO271" s="119"/>
      <c r="BP271" s="119"/>
      <c r="BQ271" s="119"/>
      <c r="BR271" s="119"/>
      <c r="BS271" s="119"/>
      <c r="BT271" s="119"/>
      <c r="BU271" s="119"/>
      <c r="BV271" s="119"/>
      <c r="BW271" s="119"/>
      <c r="BX271" s="119"/>
      <c r="BY271" s="119"/>
      <c r="BZ271" s="119"/>
      <c r="CA271" s="119"/>
    </row>
    <row r="272" spans="1:79" x14ac:dyDescent="0.2">
      <c r="A272" s="150" t="s">
        <v>12</v>
      </c>
      <c r="B272" s="151"/>
      <c r="C272" s="166"/>
      <c r="D272" s="50"/>
      <c r="E272" s="167"/>
      <c r="F272" s="167"/>
      <c r="G272" s="89">
        <v>0</v>
      </c>
      <c r="H272" s="54"/>
      <c r="I272" s="168"/>
      <c r="J272" s="168"/>
      <c r="K272" s="90">
        <v>0</v>
      </c>
      <c r="L272" s="50"/>
      <c r="M272" s="167"/>
      <c r="N272" s="167"/>
      <c r="O272" s="89">
        <v>0</v>
      </c>
      <c r="P272" s="54"/>
      <c r="Q272" s="168"/>
      <c r="R272" s="168"/>
      <c r="S272" s="90">
        <v>0</v>
      </c>
      <c r="T272" s="50"/>
      <c r="U272" s="167"/>
      <c r="V272" s="167"/>
      <c r="W272" s="89">
        <v>0</v>
      </c>
      <c r="X272" s="54"/>
      <c r="Y272" s="168"/>
      <c r="Z272" s="168"/>
      <c r="AA272" s="90">
        <v>0</v>
      </c>
      <c r="AB272" s="50"/>
      <c r="AC272" s="167"/>
      <c r="AD272" s="167"/>
      <c r="AE272" s="89">
        <v>0</v>
      </c>
      <c r="AF272" s="54"/>
      <c r="AG272" s="168"/>
      <c r="AH272" s="168"/>
      <c r="AI272" s="90">
        <v>0</v>
      </c>
      <c r="AJ272" s="50"/>
      <c r="AK272" s="167"/>
      <c r="AL272" s="167"/>
      <c r="AM272" s="89">
        <v>0</v>
      </c>
      <c r="AN272" s="54"/>
      <c r="AO272" s="168"/>
      <c r="AP272" s="168"/>
      <c r="AQ272" s="90">
        <v>0</v>
      </c>
      <c r="AR272" s="50">
        <f t="shared" si="128"/>
        <v>0</v>
      </c>
      <c r="AS272" s="63">
        <f t="shared" si="129"/>
        <v>0</v>
      </c>
      <c r="AT272" s="63">
        <f t="shared" si="130"/>
        <v>0</v>
      </c>
      <c r="AU272" s="64">
        <f t="shared" si="131"/>
        <v>0</v>
      </c>
      <c r="AV272" s="119"/>
      <c r="AW272" s="119"/>
      <c r="AX272" s="119"/>
      <c r="AY272" s="119"/>
      <c r="AZ272" s="119"/>
      <c r="BA272" s="119"/>
      <c r="BB272" s="119"/>
      <c r="BC272" s="119"/>
      <c r="BD272" s="119"/>
      <c r="BE272" s="119"/>
      <c r="BF272" s="119"/>
      <c r="BG272" s="119"/>
      <c r="BH272" s="119"/>
      <c r="BI272" s="119"/>
      <c r="BJ272" s="119"/>
      <c r="BK272" s="119"/>
      <c r="BL272" s="119"/>
      <c r="BM272" s="119"/>
      <c r="BN272" s="119"/>
      <c r="BO272" s="119"/>
      <c r="BP272" s="119"/>
      <c r="BQ272" s="119"/>
      <c r="BR272" s="119"/>
      <c r="BS272" s="119"/>
      <c r="BT272" s="119"/>
      <c r="BU272" s="119"/>
      <c r="BV272" s="119"/>
      <c r="BW272" s="119"/>
      <c r="BX272" s="119"/>
      <c r="BY272" s="119"/>
      <c r="BZ272" s="119"/>
      <c r="CA272" s="119"/>
    </row>
    <row r="273" spans="1:79" ht="16" thickBot="1" x14ac:dyDescent="0.25">
      <c r="A273" s="162" t="s">
        <v>63</v>
      </c>
      <c r="B273" s="163"/>
      <c r="C273" s="169"/>
      <c r="D273" s="79"/>
      <c r="E273" s="170"/>
      <c r="F273" s="170"/>
      <c r="G273" s="91">
        <v>0</v>
      </c>
      <c r="H273" s="83"/>
      <c r="I273" s="171"/>
      <c r="J273" s="171"/>
      <c r="K273" s="92">
        <v>0</v>
      </c>
      <c r="L273" s="79"/>
      <c r="M273" s="170"/>
      <c r="N273" s="170"/>
      <c r="O273" s="91">
        <v>0</v>
      </c>
      <c r="P273" s="83"/>
      <c r="Q273" s="171"/>
      <c r="R273" s="171"/>
      <c r="S273" s="92">
        <v>0</v>
      </c>
      <c r="T273" s="79"/>
      <c r="U273" s="170"/>
      <c r="V273" s="170"/>
      <c r="W273" s="91">
        <v>0</v>
      </c>
      <c r="X273" s="83"/>
      <c r="Y273" s="171"/>
      <c r="Z273" s="171"/>
      <c r="AA273" s="92">
        <v>0</v>
      </c>
      <c r="AB273" s="79"/>
      <c r="AC273" s="170"/>
      <c r="AD273" s="170"/>
      <c r="AE273" s="91">
        <v>0</v>
      </c>
      <c r="AF273" s="83"/>
      <c r="AG273" s="171"/>
      <c r="AH273" s="171"/>
      <c r="AI273" s="92">
        <v>0</v>
      </c>
      <c r="AJ273" s="79"/>
      <c r="AK273" s="170"/>
      <c r="AL273" s="170"/>
      <c r="AM273" s="91">
        <v>0</v>
      </c>
      <c r="AN273" s="83"/>
      <c r="AO273" s="171"/>
      <c r="AP273" s="171"/>
      <c r="AQ273" s="92">
        <v>0</v>
      </c>
      <c r="AR273" s="79">
        <f t="shared" si="128"/>
        <v>0</v>
      </c>
      <c r="AS273" s="86">
        <f t="shared" si="129"/>
        <v>0</v>
      </c>
      <c r="AT273" s="86">
        <f t="shared" si="130"/>
        <v>0</v>
      </c>
      <c r="AU273" s="87">
        <f t="shared" si="131"/>
        <v>0</v>
      </c>
      <c r="AV273" s="119"/>
      <c r="AW273" s="119"/>
      <c r="AX273" s="119"/>
      <c r="AY273" s="119"/>
      <c r="AZ273" s="119"/>
      <c r="BA273" s="119"/>
      <c r="BB273" s="119"/>
      <c r="BC273" s="119"/>
      <c r="BD273" s="119"/>
      <c r="BE273" s="119"/>
      <c r="BF273" s="119"/>
      <c r="BG273" s="119"/>
      <c r="BH273" s="119"/>
      <c r="BI273" s="119"/>
      <c r="BJ273" s="119"/>
      <c r="BK273" s="119"/>
      <c r="BL273" s="119"/>
      <c r="BM273" s="119"/>
      <c r="BN273" s="119"/>
      <c r="BO273" s="119"/>
      <c r="BP273" s="119"/>
      <c r="BQ273" s="119"/>
      <c r="BR273" s="119"/>
      <c r="BS273" s="119"/>
      <c r="BT273" s="119"/>
      <c r="BU273" s="119"/>
      <c r="BV273" s="119"/>
      <c r="BW273" s="119"/>
      <c r="BX273" s="119"/>
      <c r="BY273" s="119"/>
      <c r="BZ273" s="119"/>
      <c r="CA273" s="119"/>
    </row>
    <row r="274" spans="1:79" ht="16" thickBot="1" x14ac:dyDescent="0.25">
      <c r="A274" s="172"/>
      <c r="B274" s="173" t="s">
        <v>60</v>
      </c>
      <c r="C274" s="174"/>
      <c r="D274" s="175"/>
      <c r="E274" s="176"/>
      <c r="F274" s="176"/>
      <c r="G274" s="177">
        <f>+G255+G260+G261+G264</f>
        <v>0</v>
      </c>
      <c r="H274" s="178"/>
      <c r="I274" s="176"/>
      <c r="J274" s="176"/>
      <c r="K274" s="179">
        <f>+K255+K260+K261+K264</f>
        <v>0</v>
      </c>
      <c r="L274" s="175"/>
      <c r="M274" s="176"/>
      <c r="N274" s="176"/>
      <c r="O274" s="177">
        <f>+O255+O260+O261+O264</f>
        <v>0</v>
      </c>
      <c r="P274" s="178"/>
      <c r="Q274" s="176"/>
      <c r="R274" s="176"/>
      <c r="S274" s="179">
        <f>+S255+S260+S261+S264</f>
        <v>0</v>
      </c>
      <c r="T274" s="175"/>
      <c r="U274" s="176"/>
      <c r="V274" s="176"/>
      <c r="W274" s="177">
        <f>+W255+W260+W261+W264</f>
        <v>0</v>
      </c>
      <c r="X274" s="178"/>
      <c r="Y274" s="176"/>
      <c r="Z274" s="176"/>
      <c r="AA274" s="179">
        <f>+AA255+AA260+AA261+AA264</f>
        <v>0</v>
      </c>
      <c r="AB274" s="175"/>
      <c r="AC274" s="176"/>
      <c r="AD274" s="176"/>
      <c r="AE274" s="177">
        <f>+AE255+AE260+AE261+AE264</f>
        <v>0</v>
      </c>
      <c r="AF274" s="178"/>
      <c r="AG274" s="176"/>
      <c r="AH274" s="176"/>
      <c r="AI274" s="179">
        <f>+AI255+AI260+AI261+AI264</f>
        <v>0</v>
      </c>
      <c r="AJ274" s="175"/>
      <c r="AK274" s="176"/>
      <c r="AL274" s="176"/>
      <c r="AM274" s="180">
        <f>+AM255+AM260+AM261+AM264</f>
        <v>0</v>
      </c>
      <c r="AN274" s="178"/>
      <c r="AO274" s="176"/>
      <c r="AP274" s="176"/>
      <c r="AQ274" s="179">
        <f>+AQ255+AQ260+AQ261+AQ264</f>
        <v>0</v>
      </c>
      <c r="AR274" s="175"/>
      <c r="AS274" s="176"/>
      <c r="AT274" s="176"/>
      <c r="AU274" s="179">
        <f>+AU255+AU260+AU261+AU264</f>
        <v>0</v>
      </c>
      <c r="AV274" s="119"/>
      <c r="AW274" s="119"/>
      <c r="AX274" s="119"/>
      <c r="AY274" s="119"/>
      <c r="AZ274" s="119"/>
      <c r="BA274" s="119"/>
      <c r="BB274" s="119"/>
      <c r="BC274" s="119"/>
      <c r="BD274" s="119"/>
      <c r="BE274" s="119"/>
      <c r="BF274" s="119"/>
      <c r="BG274" s="119"/>
      <c r="BH274" s="119"/>
      <c r="BI274" s="119"/>
      <c r="BJ274" s="119"/>
      <c r="BK274" s="119"/>
      <c r="BL274" s="119"/>
      <c r="BM274" s="119"/>
      <c r="BN274" s="119"/>
      <c r="BO274" s="119"/>
      <c r="BP274" s="119"/>
      <c r="BQ274" s="119"/>
      <c r="BR274" s="119"/>
      <c r="BS274" s="119"/>
      <c r="BT274" s="119"/>
      <c r="BU274" s="119"/>
      <c r="BV274" s="119"/>
      <c r="BW274" s="119"/>
      <c r="BX274" s="119"/>
      <c r="BY274" s="119"/>
      <c r="BZ274" s="119"/>
      <c r="CA274" s="119"/>
    </row>
    <row r="275" spans="1:79" s="123" customFormat="1" ht="19" x14ac:dyDescent="0.25">
      <c r="A275" s="181"/>
      <c r="AV275" s="119"/>
      <c r="AW275" s="119"/>
      <c r="AX275" s="119"/>
      <c r="AY275" s="119"/>
      <c r="AZ275" s="119"/>
      <c r="BA275" s="119"/>
      <c r="BB275" s="119"/>
      <c r="BC275" s="119"/>
      <c r="BD275" s="119"/>
      <c r="BE275" s="119"/>
      <c r="BF275" s="119"/>
      <c r="BG275" s="119"/>
      <c r="BH275" s="119"/>
      <c r="BI275" s="119"/>
      <c r="BJ275" s="119"/>
      <c r="BK275" s="119"/>
      <c r="BL275" s="119"/>
      <c r="BM275" s="119"/>
      <c r="BN275" s="119"/>
      <c r="BO275" s="119"/>
      <c r="BP275" s="119"/>
      <c r="BQ275" s="119"/>
      <c r="BR275" s="119"/>
      <c r="BS275" s="119"/>
      <c r="BT275" s="119"/>
      <c r="BU275" s="119"/>
      <c r="BV275" s="119"/>
      <c r="BW275" s="119"/>
      <c r="BX275" s="119"/>
      <c r="BY275" s="119"/>
      <c r="BZ275" s="119"/>
      <c r="CA275" s="119"/>
    </row>
    <row r="276" spans="1:79" s="123" customFormat="1" ht="19" x14ac:dyDescent="0.25">
      <c r="A276" s="181"/>
      <c r="AV276" s="119"/>
      <c r="AW276" s="119"/>
      <c r="AX276" s="119"/>
      <c r="AY276" s="119"/>
      <c r="AZ276" s="119"/>
      <c r="BA276" s="119"/>
      <c r="BB276" s="119"/>
      <c r="BC276" s="119"/>
      <c r="BD276" s="119"/>
      <c r="BE276" s="119"/>
      <c r="BF276" s="119"/>
      <c r="BG276" s="119"/>
      <c r="BH276" s="119"/>
      <c r="BI276" s="119"/>
      <c r="BJ276" s="119"/>
      <c r="BK276" s="119"/>
      <c r="BL276" s="119"/>
      <c r="BM276" s="119"/>
      <c r="BN276" s="119"/>
      <c r="BO276" s="119"/>
      <c r="BP276" s="119"/>
      <c r="BQ276" s="119"/>
      <c r="BR276" s="119"/>
      <c r="BS276" s="119"/>
      <c r="BT276" s="119"/>
      <c r="BU276" s="119"/>
      <c r="BV276" s="119"/>
      <c r="BW276" s="119"/>
      <c r="BX276" s="119"/>
      <c r="BY276" s="119"/>
      <c r="BZ276" s="119"/>
      <c r="CA276" s="119"/>
    </row>
    <row r="277" spans="1:79" s="123" customFormat="1" ht="20" thickBot="1" x14ac:dyDescent="0.3">
      <c r="A277" s="120">
        <f>+'1. Partner'!B28</f>
        <v>0</v>
      </c>
      <c r="B277" s="121">
        <f>+'1. Partner'!C28</f>
        <v>0</v>
      </c>
      <c r="C277" s="122"/>
      <c r="AV277" s="119"/>
      <c r="AW277" s="119"/>
      <c r="AX277" s="119"/>
      <c r="AY277" s="119"/>
      <c r="AZ277" s="119"/>
      <c r="BA277" s="119"/>
      <c r="BB277" s="119"/>
      <c r="BC277" s="119"/>
      <c r="BD277" s="119"/>
      <c r="BE277" s="119"/>
      <c r="BF277" s="119"/>
      <c r="BG277" s="119"/>
      <c r="BH277" s="119"/>
      <c r="BI277" s="119"/>
      <c r="BJ277" s="119"/>
      <c r="BK277" s="119"/>
      <c r="BL277" s="119"/>
      <c r="BM277" s="119"/>
      <c r="BN277" s="119"/>
      <c r="BO277" s="119"/>
      <c r="BP277" s="119"/>
      <c r="BQ277" s="119"/>
      <c r="BR277" s="119"/>
      <c r="BS277" s="119"/>
      <c r="BT277" s="119"/>
      <c r="BU277" s="119"/>
      <c r="BV277" s="119"/>
      <c r="BW277" s="119"/>
      <c r="BX277" s="119"/>
      <c r="BY277" s="119"/>
      <c r="BZ277" s="119"/>
      <c r="CA277" s="119"/>
    </row>
    <row r="278" spans="1:79" x14ac:dyDescent="0.2">
      <c r="A278" s="124"/>
      <c r="B278" s="125"/>
      <c r="C278" s="126"/>
      <c r="D278" s="127" t="s">
        <v>14</v>
      </c>
      <c r="E278" s="128"/>
      <c r="F278" s="128"/>
      <c r="G278" s="129"/>
      <c r="H278" s="130" t="s">
        <v>15</v>
      </c>
      <c r="I278" s="131"/>
      <c r="J278" s="131"/>
      <c r="K278" s="132"/>
      <c r="L278" s="127" t="s">
        <v>16</v>
      </c>
      <c r="M278" s="128"/>
      <c r="N278" s="128"/>
      <c r="O278" s="129"/>
      <c r="P278" s="130" t="s">
        <v>17</v>
      </c>
      <c r="Q278" s="131"/>
      <c r="R278" s="131"/>
      <c r="S278" s="132"/>
      <c r="T278" s="127" t="s">
        <v>18</v>
      </c>
      <c r="U278" s="128"/>
      <c r="V278" s="128"/>
      <c r="W278" s="129"/>
      <c r="X278" s="130" t="s">
        <v>19</v>
      </c>
      <c r="Y278" s="131"/>
      <c r="Z278" s="131"/>
      <c r="AA278" s="132"/>
      <c r="AB278" s="127" t="s">
        <v>20</v>
      </c>
      <c r="AC278" s="128"/>
      <c r="AD278" s="128"/>
      <c r="AE278" s="129"/>
      <c r="AF278" s="130" t="s">
        <v>21</v>
      </c>
      <c r="AG278" s="131"/>
      <c r="AH278" s="131"/>
      <c r="AI278" s="132"/>
      <c r="AJ278" s="127" t="s">
        <v>23</v>
      </c>
      <c r="AK278" s="128"/>
      <c r="AL278" s="128"/>
      <c r="AM278" s="129"/>
      <c r="AN278" s="130" t="s">
        <v>24</v>
      </c>
      <c r="AO278" s="131"/>
      <c r="AP278" s="131"/>
      <c r="AQ278" s="132"/>
      <c r="AR278" s="127" t="s">
        <v>13</v>
      </c>
      <c r="AS278" s="128"/>
      <c r="AT278" s="128"/>
      <c r="AU278" s="129"/>
      <c r="AV278" s="119"/>
      <c r="AW278" s="119"/>
      <c r="AX278" s="119"/>
      <c r="AY278" s="119"/>
      <c r="AZ278" s="119"/>
      <c r="BA278" s="119"/>
      <c r="BB278" s="119"/>
      <c r="BC278" s="119"/>
      <c r="BD278" s="119"/>
      <c r="BE278" s="119"/>
      <c r="BF278" s="119"/>
      <c r="BG278" s="119"/>
      <c r="BH278" s="119"/>
      <c r="BI278" s="119"/>
      <c r="BJ278" s="119"/>
      <c r="BK278" s="119"/>
      <c r="BL278" s="119"/>
      <c r="BM278" s="119"/>
      <c r="BN278" s="119"/>
      <c r="BO278" s="119"/>
      <c r="BP278" s="119"/>
      <c r="BQ278" s="119"/>
      <c r="BR278" s="119"/>
      <c r="BS278" s="119"/>
      <c r="BT278" s="119"/>
      <c r="BU278" s="119"/>
      <c r="BV278" s="119"/>
      <c r="BW278" s="119"/>
      <c r="BX278" s="119"/>
      <c r="BY278" s="119"/>
      <c r="BZ278" s="119"/>
      <c r="CA278" s="119"/>
    </row>
    <row r="279" spans="1:79" ht="40" thickBot="1" x14ac:dyDescent="0.25">
      <c r="A279" s="134" t="s">
        <v>0</v>
      </c>
      <c r="B279" s="135" t="s">
        <v>50</v>
      </c>
      <c r="C279" s="136" t="s">
        <v>55</v>
      </c>
      <c r="D279" s="137" t="s">
        <v>39</v>
      </c>
      <c r="E279" s="138" t="s">
        <v>40</v>
      </c>
      <c r="F279" s="138" t="s">
        <v>41</v>
      </c>
      <c r="G279" s="139" t="s">
        <v>51</v>
      </c>
      <c r="H279" s="140" t="s">
        <v>39</v>
      </c>
      <c r="I279" s="141" t="s">
        <v>40</v>
      </c>
      <c r="J279" s="141" t="s">
        <v>41</v>
      </c>
      <c r="K279" s="142" t="s">
        <v>51</v>
      </c>
      <c r="L279" s="137" t="s">
        <v>39</v>
      </c>
      <c r="M279" s="138" t="s">
        <v>40</v>
      </c>
      <c r="N279" s="138" t="s">
        <v>41</v>
      </c>
      <c r="O279" s="139" t="s">
        <v>51</v>
      </c>
      <c r="P279" s="140" t="s">
        <v>39</v>
      </c>
      <c r="Q279" s="141" t="s">
        <v>40</v>
      </c>
      <c r="R279" s="141" t="s">
        <v>41</v>
      </c>
      <c r="S279" s="142" t="s">
        <v>51</v>
      </c>
      <c r="T279" s="137" t="s">
        <v>39</v>
      </c>
      <c r="U279" s="138" t="s">
        <v>40</v>
      </c>
      <c r="V279" s="138" t="s">
        <v>41</v>
      </c>
      <c r="W279" s="139" t="s">
        <v>51</v>
      </c>
      <c r="X279" s="140" t="s">
        <v>39</v>
      </c>
      <c r="Y279" s="141" t="s">
        <v>40</v>
      </c>
      <c r="Z279" s="141" t="s">
        <v>41</v>
      </c>
      <c r="AA279" s="142" t="s">
        <v>51</v>
      </c>
      <c r="AB279" s="137" t="s">
        <v>39</v>
      </c>
      <c r="AC279" s="138" t="s">
        <v>40</v>
      </c>
      <c r="AD279" s="138" t="s">
        <v>41</v>
      </c>
      <c r="AE279" s="139" t="s">
        <v>51</v>
      </c>
      <c r="AF279" s="140" t="s">
        <v>39</v>
      </c>
      <c r="AG279" s="141" t="s">
        <v>40</v>
      </c>
      <c r="AH279" s="141" t="s">
        <v>41</v>
      </c>
      <c r="AI279" s="142" t="s">
        <v>51</v>
      </c>
      <c r="AJ279" s="137" t="s">
        <v>39</v>
      </c>
      <c r="AK279" s="138" t="s">
        <v>40</v>
      </c>
      <c r="AL279" s="138" t="s">
        <v>41</v>
      </c>
      <c r="AM279" s="139" t="s">
        <v>51</v>
      </c>
      <c r="AN279" s="140" t="s">
        <v>39</v>
      </c>
      <c r="AO279" s="141" t="s">
        <v>40</v>
      </c>
      <c r="AP279" s="141" t="s">
        <v>41</v>
      </c>
      <c r="AQ279" s="142" t="s">
        <v>51</v>
      </c>
      <c r="AR279" s="137" t="s">
        <v>39</v>
      </c>
      <c r="AS279" s="138" t="s">
        <v>40</v>
      </c>
      <c r="AT279" s="138" t="s">
        <v>41</v>
      </c>
      <c r="AU279" s="143" t="s">
        <v>51</v>
      </c>
      <c r="AV279" s="119"/>
      <c r="AW279" s="119"/>
      <c r="AX279" s="119"/>
      <c r="AY279" s="119"/>
      <c r="AZ279" s="119"/>
      <c r="BA279" s="119"/>
      <c r="BB279" s="119"/>
      <c r="BC279" s="119"/>
      <c r="BD279" s="119"/>
      <c r="BE279" s="119"/>
      <c r="BF279" s="119"/>
      <c r="BG279" s="119"/>
      <c r="BH279" s="119"/>
      <c r="BI279" s="119"/>
      <c r="BJ279" s="119"/>
      <c r="BK279" s="119"/>
      <c r="BL279" s="119"/>
      <c r="BM279" s="119"/>
      <c r="BN279" s="119"/>
      <c r="BO279" s="119"/>
      <c r="BP279" s="119"/>
      <c r="BQ279" s="119"/>
      <c r="BR279" s="119"/>
      <c r="BS279" s="119"/>
      <c r="BT279" s="119"/>
      <c r="BU279" s="119"/>
      <c r="BV279" s="119"/>
      <c r="BW279" s="119"/>
      <c r="BX279" s="119"/>
      <c r="BY279" s="119"/>
      <c r="BZ279" s="119"/>
      <c r="CA279" s="119"/>
    </row>
    <row r="280" spans="1:79" s="149" customFormat="1" ht="16" thickBot="1" x14ac:dyDescent="0.25">
      <c r="A280" s="144" t="s">
        <v>1</v>
      </c>
      <c r="B280" s="145" t="s">
        <v>52</v>
      </c>
      <c r="C280" s="146"/>
      <c r="D280" s="75">
        <f>+'2. Work Packages'!$C$3</f>
        <v>0</v>
      </c>
      <c r="E280" s="147"/>
      <c r="F280" s="76"/>
      <c r="G280" s="77">
        <f>SUM(G281:G284)</f>
        <v>0</v>
      </c>
      <c r="H280" s="93">
        <f>+'2. Work Packages'!$C$4</f>
        <v>0</v>
      </c>
      <c r="I280" s="147"/>
      <c r="J280" s="76"/>
      <c r="K280" s="77">
        <f>SUM(K281:K284)</f>
        <v>0</v>
      </c>
      <c r="L280" s="68">
        <f>+'2. Work Packages'!$C$5</f>
        <v>0</v>
      </c>
      <c r="M280" s="148"/>
      <c r="N280" s="94"/>
      <c r="O280" s="95">
        <f>SUM(O281:O284)</f>
        <v>0</v>
      </c>
      <c r="P280" s="93">
        <f>+'2. Work Packages'!$C$6</f>
        <v>0</v>
      </c>
      <c r="Q280" s="147"/>
      <c r="R280" s="76"/>
      <c r="S280" s="77">
        <f>SUM(S281:S284)</f>
        <v>0</v>
      </c>
      <c r="T280" s="68">
        <f>+'2. Work Packages'!$C$7</f>
        <v>0</v>
      </c>
      <c r="U280" s="148"/>
      <c r="V280" s="94"/>
      <c r="W280" s="95">
        <f>SUM(W281:W284)</f>
        <v>0</v>
      </c>
      <c r="X280" s="93">
        <f>+'2. Work Packages'!$C$8</f>
        <v>0</v>
      </c>
      <c r="Y280" s="147"/>
      <c r="Z280" s="76"/>
      <c r="AA280" s="77">
        <f>SUM(AA281:AA284)</f>
        <v>0</v>
      </c>
      <c r="AB280" s="68">
        <f>+'2. Work Packages'!$C$9</f>
        <v>0</v>
      </c>
      <c r="AC280" s="148"/>
      <c r="AD280" s="94"/>
      <c r="AE280" s="95">
        <f>SUM(AE281:AE284)</f>
        <v>0</v>
      </c>
      <c r="AF280" s="93">
        <f>+'2. Work Packages'!$C$10</f>
        <v>0</v>
      </c>
      <c r="AG280" s="147"/>
      <c r="AH280" s="76"/>
      <c r="AI280" s="77">
        <f>SUM(AI281:AI284)</f>
        <v>0</v>
      </c>
      <c r="AJ280" s="68">
        <f>+'2. Work Packages'!$C$11</f>
        <v>0</v>
      </c>
      <c r="AK280" s="148"/>
      <c r="AL280" s="94"/>
      <c r="AM280" s="95">
        <f>SUM(AM281:AM284)</f>
        <v>0</v>
      </c>
      <c r="AN280" s="93">
        <f>+'2. Work Packages'!$C$12</f>
        <v>0</v>
      </c>
      <c r="AO280" s="147"/>
      <c r="AP280" s="76"/>
      <c r="AQ280" s="77">
        <f>SUM(AQ281:AQ284)</f>
        <v>0</v>
      </c>
      <c r="AR280" s="68">
        <f>+D280+H280+L280+P280+T280+X280+AB280+AF280+AJ280+AN280</f>
        <v>0</v>
      </c>
      <c r="AS280" s="148"/>
      <c r="AT280" s="94"/>
      <c r="AU280" s="74">
        <f>+G280+K280+O280+S280+W280+AA280+AE280+AI280+AM280+AQ280</f>
        <v>0</v>
      </c>
      <c r="AV280" s="119"/>
      <c r="AW280" s="119"/>
      <c r="AX280" s="119"/>
      <c r="AY280" s="119"/>
      <c r="AZ280" s="119"/>
      <c r="BA280" s="119"/>
      <c r="BB280" s="119"/>
      <c r="BC280" s="119"/>
      <c r="BD280" s="119"/>
      <c r="BE280" s="119"/>
      <c r="BF280" s="119"/>
      <c r="BG280" s="119"/>
      <c r="BH280" s="119"/>
      <c r="BI280" s="119"/>
      <c r="BJ280" s="119"/>
      <c r="BK280" s="119"/>
      <c r="BL280" s="119"/>
      <c r="BM280" s="119"/>
      <c r="BN280" s="119"/>
      <c r="BO280" s="119"/>
      <c r="BP280" s="119"/>
      <c r="BQ280" s="119"/>
      <c r="BR280" s="119"/>
      <c r="BS280" s="119"/>
      <c r="BT280" s="119"/>
      <c r="BU280" s="119"/>
      <c r="BV280" s="119"/>
      <c r="BW280" s="119"/>
      <c r="BX280" s="119"/>
      <c r="BY280" s="119"/>
      <c r="BZ280" s="119"/>
      <c r="CA280" s="119"/>
    </row>
    <row r="281" spans="1:79" x14ac:dyDescent="0.2">
      <c r="A281" s="150"/>
      <c r="B281" s="151" t="s">
        <v>42</v>
      </c>
      <c r="C281" s="152">
        <f>IF(B277='1. Partner'!$A$9,83,IF(B277='1. Partner'!$A$10,83,IF(B277='1. Partner'!$A$11,61,IF(B277='1. Partner'!$A$12,81,0))))</f>
        <v>0</v>
      </c>
      <c r="D281" s="50"/>
      <c r="E281" s="51">
        <v>0</v>
      </c>
      <c r="F281" s="52">
        <f>+E281/160</f>
        <v>0</v>
      </c>
      <c r="G281" s="53">
        <f>+E281*$C281</f>
        <v>0</v>
      </c>
      <c r="H281" s="54"/>
      <c r="I281" s="51">
        <v>0</v>
      </c>
      <c r="J281" s="55">
        <f>+I281/160</f>
        <v>0</v>
      </c>
      <c r="K281" s="56">
        <f>+I281*$C281</f>
        <v>0</v>
      </c>
      <c r="L281" s="57"/>
      <c r="M281" s="58">
        <v>0</v>
      </c>
      <c r="N281" s="59">
        <f>+M281/160</f>
        <v>0</v>
      </c>
      <c r="O281" s="60">
        <f>+M281*$C281</f>
        <v>0</v>
      </c>
      <c r="P281" s="54"/>
      <c r="Q281" s="51">
        <v>0</v>
      </c>
      <c r="R281" s="55">
        <f>+Q281/160</f>
        <v>0</v>
      </c>
      <c r="S281" s="56">
        <f>+Q281*$C281</f>
        <v>0</v>
      </c>
      <c r="T281" s="57"/>
      <c r="U281" s="58">
        <v>0</v>
      </c>
      <c r="V281" s="59">
        <f>+U281/160</f>
        <v>0</v>
      </c>
      <c r="W281" s="60">
        <f>+U281*$C281</f>
        <v>0</v>
      </c>
      <c r="X281" s="54"/>
      <c r="Y281" s="51">
        <v>0</v>
      </c>
      <c r="Z281" s="55">
        <f>+Y281/160</f>
        <v>0</v>
      </c>
      <c r="AA281" s="56">
        <f>+Y281*$C281</f>
        <v>0</v>
      </c>
      <c r="AB281" s="57"/>
      <c r="AC281" s="58">
        <v>0</v>
      </c>
      <c r="AD281" s="59">
        <f>+AC281/160</f>
        <v>0</v>
      </c>
      <c r="AE281" s="60">
        <f>+AC281*$C281</f>
        <v>0</v>
      </c>
      <c r="AF281" s="54"/>
      <c r="AG281" s="51">
        <v>0</v>
      </c>
      <c r="AH281" s="55">
        <f>+AG281/160</f>
        <v>0</v>
      </c>
      <c r="AI281" s="56">
        <f>+AG281*$C281</f>
        <v>0</v>
      </c>
      <c r="AJ281" s="57"/>
      <c r="AK281" s="58">
        <v>0</v>
      </c>
      <c r="AL281" s="59">
        <f>+AK281/160</f>
        <v>0</v>
      </c>
      <c r="AM281" s="60">
        <f>+AK281*$C281</f>
        <v>0</v>
      </c>
      <c r="AN281" s="54"/>
      <c r="AO281" s="51">
        <v>0</v>
      </c>
      <c r="AP281" s="55">
        <f>+AO281/160</f>
        <v>0</v>
      </c>
      <c r="AQ281" s="56">
        <f>+AO281*$C281</f>
        <v>0</v>
      </c>
      <c r="AR281" s="57">
        <f>+D281+H281+L281+P281+T281+X281+AB281+AF281+AJ281+AN281</f>
        <v>0</v>
      </c>
      <c r="AS281" s="61">
        <f t="shared" ref="AS281:AS285" si="132">+E281+I281+M281+Q281+U281+Y281+AC281+AG281+AK281+AO281</f>
        <v>0</v>
      </c>
      <c r="AT281" s="61">
        <f t="shared" ref="AT281:AT282" si="133">+F281+J281+N281+R281+V281+Z281+AD281+AH281+AL281+AP281</f>
        <v>0</v>
      </c>
      <c r="AU281" s="62">
        <f>+G281+K281+O281+S281+W281+AA281+AE281+AI281+AM281+AQ281</f>
        <v>0</v>
      </c>
      <c r="AV281" s="119"/>
      <c r="AW281" s="119"/>
      <c r="AX281" s="119"/>
      <c r="AY281" s="119"/>
      <c r="AZ281" s="119"/>
      <c r="BA281" s="119"/>
      <c r="BB281" s="119"/>
      <c r="BC281" s="119"/>
      <c r="BD281" s="119"/>
      <c r="BE281" s="119"/>
      <c r="BF281" s="119"/>
      <c r="BG281" s="119"/>
      <c r="BH281" s="119"/>
      <c r="BI281" s="119"/>
      <c r="BJ281" s="119"/>
      <c r="BK281" s="119"/>
      <c r="BL281" s="119"/>
      <c r="BM281" s="119"/>
      <c r="BN281" s="119"/>
      <c r="BO281" s="119"/>
      <c r="BP281" s="119"/>
      <c r="BQ281" s="119"/>
      <c r="BR281" s="119"/>
      <c r="BS281" s="119"/>
      <c r="BT281" s="119"/>
      <c r="BU281" s="119"/>
      <c r="BV281" s="119"/>
      <c r="BW281" s="119"/>
      <c r="BX281" s="119"/>
      <c r="BY281" s="119"/>
      <c r="BZ281" s="119"/>
      <c r="CA281" s="119"/>
    </row>
    <row r="282" spans="1:79" x14ac:dyDescent="0.2">
      <c r="A282" s="150"/>
      <c r="B282" s="151" t="s">
        <v>43</v>
      </c>
      <c r="C282" s="152">
        <f>IF(B277='1. Partner'!$A$9, 47,IF(B277='1. Partner'!$A$10,47,IF(B277='1. Partner'!$A$11,36,IF(B277='1. Partner'!$A$12,53,0))))</f>
        <v>0</v>
      </c>
      <c r="D282" s="50"/>
      <c r="E282" s="51">
        <v>0</v>
      </c>
      <c r="F282" s="52">
        <f>+E282/160</f>
        <v>0</v>
      </c>
      <c r="G282" s="53">
        <f>+E282*$C282</f>
        <v>0</v>
      </c>
      <c r="H282" s="54"/>
      <c r="I282" s="51">
        <v>0</v>
      </c>
      <c r="J282" s="55">
        <f>+I282/160</f>
        <v>0</v>
      </c>
      <c r="K282" s="56">
        <f>+I282*$C282</f>
        <v>0</v>
      </c>
      <c r="L282" s="50"/>
      <c r="M282" s="51">
        <v>0</v>
      </c>
      <c r="N282" s="52">
        <f>+M282/160</f>
        <v>0</v>
      </c>
      <c r="O282" s="53">
        <f>+M282*$C282</f>
        <v>0</v>
      </c>
      <c r="P282" s="54"/>
      <c r="Q282" s="51">
        <v>0</v>
      </c>
      <c r="R282" s="55">
        <f>+Q282/160</f>
        <v>0</v>
      </c>
      <c r="S282" s="56">
        <f>+Q282*$C282</f>
        <v>0</v>
      </c>
      <c r="T282" s="50"/>
      <c r="U282" s="51">
        <v>0</v>
      </c>
      <c r="V282" s="52">
        <f>+U282/160</f>
        <v>0</v>
      </c>
      <c r="W282" s="53">
        <f>+U282*$C282</f>
        <v>0</v>
      </c>
      <c r="X282" s="54"/>
      <c r="Y282" s="51">
        <v>0</v>
      </c>
      <c r="Z282" s="55">
        <f>+Y282/160</f>
        <v>0</v>
      </c>
      <c r="AA282" s="56">
        <f>+Y282*$C282</f>
        <v>0</v>
      </c>
      <c r="AB282" s="50"/>
      <c r="AC282" s="51">
        <v>0</v>
      </c>
      <c r="AD282" s="52">
        <f>+AC282/160</f>
        <v>0</v>
      </c>
      <c r="AE282" s="53">
        <f>+AC282*$C282</f>
        <v>0</v>
      </c>
      <c r="AF282" s="54"/>
      <c r="AG282" s="51">
        <v>0</v>
      </c>
      <c r="AH282" s="55">
        <f>+AG282/160</f>
        <v>0</v>
      </c>
      <c r="AI282" s="56">
        <f>+AG282*$C282</f>
        <v>0</v>
      </c>
      <c r="AJ282" s="50"/>
      <c r="AK282" s="51">
        <v>0</v>
      </c>
      <c r="AL282" s="52">
        <f>+AK282/160</f>
        <v>0</v>
      </c>
      <c r="AM282" s="53">
        <f>+AK282*$C282</f>
        <v>0</v>
      </c>
      <c r="AN282" s="54"/>
      <c r="AO282" s="51">
        <v>0</v>
      </c>
      <c r="AP282" s="55">
        <f>+AO282/160</f>
        <v>0</v>
      </c>
      <c r="AQ282" s="56">
        <f>+AO282*$C282</f>
        <v>0</v>
      </c>
      <c r="AR282" s="50">
        <f t="shared" ref="AR282" si="134">+D282+H282+L282+P282+T282+X282+AB282+AF282+AJ282+AN282</f>
        <v>0</v>
      </c>
      <c r="AS282" s="63">
        <f t="shared" si="132"/>
        <v>0</v>
      </c>
      <c r="AT282" s="63">
        <f t="shared" si="133"/>
        <v>0</v>
      </c>
      <c r="AU282" s="64">
        <f>+G282+K282+O282+S282+W282+AA282+AE282+AI282+AM282+AQ282</f>
        <v>0</v>
      </c>
      <c r="AV282" s="119"/>
      <c r="AW282" s="119"/>
      <c r="AX282" s="119"/>
      <c r="AY282" s="119"/>
      <c r="AZ282" s="119"/>
      <c r="BA282" s="119"/>
      <c r="BB282" s="119"/>
      <c r="BC282" s="119"/>
      <c r="BD282" s="119"/>
      <c r="BE282" s="119"/>
      <c r="BF282" s="119"/>
      <c r="BG282" s="119"/>
      <c r="BH282" s="119"/>
      <c r="BI282" s="119"/>
      <c r="BJ282" s="119"/>
      <c r="BK282" s="119"/>
      <c r="BL282" s="119"/>
      <c r="BM282" s="119"/>
      <c r="BN282" s="119"/>
      <c r="BO282" s="119"/>
      <c r="BP282" s="119"/>
      <c r="BQ282" s="119"/>
      <c r="BR282" s="119"/>
      <c r="BS282" s="119"/>
      <c r="BT282" s="119"/>
      <c r="BU282" s="119"/>
      <c r="BV282" s="119"/>
      <c r="BW282" s="119"/>
      <c r="BX282" s="119"/>
      <c r="BY282" s="119"/>
      <c r="BZ282" s="119"/>
      <c r="CA282" s="119"/>
    </row>
    <row r="283" spans="1:79" x14ac:dyDescent="0.2">
      <c r="A283" s="150"/>
      <c r="B283" s="151" t="s">
        <v>44</v>
      </c>
      <c r="C283" s="152">
        <f>IF(B277='1. Partner'!$A$9, 30,IF(B277='1. Partner'!$A$10,30,IF(B277='1. Partner'!$A$11,32,IF(B277='1. Partner'!$A$12,34,0))))</f>
        <v>0</v>
      </c>
      <c r="D283" s="50"/>
      <c r="E283" s="51">
        <v>0</v>
      </c>
      <c r="F283" s="52">
        <f>+E283/160</f>
        <v>0</v>
      </c>
      <c r="G283" s="53">
        <f>+E283*$C283</f>
        <v>0</v>
      </c>
      <c r="H283" s="54"/>
      <c r="I283" s="51">
        <v>0</v>
      </c>
      <c r="J283" s="55">
        <f>+I283/160</f>
        <v>0</v>
      </c>
      <c r="K283" s="56">
        <f>+I283*$C283</f>
        <v>0</v>
      </c>
      <c r="L283" s="50"/>
      <c r="M283" s="51">
        <v>0</v>
      </c>
      <c r="N283" s="52">
        <f>+M283/160</f>
        <v>0</v>
      </c>
      <c r="O283" s="53">
        <f>+M283*$C283</f>
        <v>0</v>
      </c>
      <c r="P283" s="54"/>
      <c r="Q283" s="51">
        <v>0</v>
      </c>
      <c r="R283" s="55">
        <f>+Q283/160</f>
        <v>0</v>
      </c>
      <c r="S283" s="56">
        <f>+Q283*$C283</f>
        <v>0</v>
      </c>
      <c r="T283" s="50"/>
      <c r="U283" s="51">
        <v>0</v>
      </c>
      <c r="V283" s="52">
        <f>+U283/160</f>
        <v>0</v>
      </c>
      <c r="W283" s="53">
        <f>+U283*$C283</f>
        <v>0</v>
      </c>
      <c r="X283" s="54"/>
      <c r="Y283" s="51">
        <v>0</v>
      </c>
      <c r="Z283" s="55">
        <f>+Y283/160</f>
        <v>0</v>
      </c>
      <c r="AA283" s="56">
        <f>+Y283*$C283</f>
        <v>0</v>
      </c>
      <c r="AB283" s="50"/>
      <c r="AC283" s="51">
        <v>0</v>
      </c>
      <c r="AD283" s="52">
        <f>+AC283/160</f>
        <v>0</v>
      </c>
      <c r="AE283" s="53">
        <f>+AC283*$C283</f>
        <v>0</v>
      </c>
      <c r="AF283" s="54"/>
      <c r="AG283" s="51">
        <v>0</v>
      </c>
      <c r="AH283" s="55">
        <f>+AG283/160</f>
        <v>0</v>
      </c>
      <c r="AI283" s="56">
        <f>+AG283*$C283</f>
        <v>0</v>
      </c>
      <c r="AJ283" s="50"/>
      <c r="AK283" s="51">
        <v>0</v>
      </c>
      <c r="AL283" s="52">
        <f>+AK283/160</f>
        <v>0</v>
      </c>
      <c r="AM283" s="53">
        <f>+AK283*$C283</f>
        <v>0</v>
      </c>
      <c r="AN283" s="54"/>
      <c r="AO283" s="51">
        <v>0</v>
      </c>
      <c r="AP283" s="55">
        <f>+AO283/160</f>
        <v>0</v>
      </c>
      <c r="AQ283" s="56">
        <f>+AO283*$C283</f>
        <v>0</v>
      </c>
      <c r="AR283" s="50">
        <f>+D283+H283+L283+P283+T283+X283+AB283+AF283+AJ283+AN283</f>
        <v>0</v>
      </c>
      <c r="AS283" s="63">
        <f t="shared" si="132"/>
        <v>0</v>
      </c>
      <c r="AT283" s="63">
        <f>+F283+J283+N283+R283+V283+Z283+AD283+AH283+AL283+AP283</f>
        <v>0</v>
      </c>
      <c r="AU283" s="64">
        <f>+G283+K283+O283+S283+W283+AA283+AE283+AI283+AM283+AQ283</f>
        <v>0</v>
      </c>
      <c r="AV283" s="119"/>
      <c r="AW283" s="119"/>
      <c r="AX283" s="119"/>
      <c r="AY283" s="119"/>
      <c r="AZ283" s="119"/>
      <c r="BA283" s="119"/>
      <c r="BB283" s="119"/>
      <c r="BC283" s="119"/>
      <c r="BD283" s="119"/>
      <c r="BE283" s="119"/>
      <c r="BF283" s="119"/>
      <c r="BG283" s="119"/>
      <c r="BH283" s="119"/>
      <c r="BI283" s="119"/>
      <c r="BJ283" s="119"/>
      <c r="BK283" s="119"/>
      <c r="BL283" s="119"/>
      <c r="BM283" s="119"/>
      <c r="BN283" s="119"/>
      <c r="BO283" s="119"/>
      <c r="BP283" s="119"/>
      <c r="BQ283" s="119"/>
      <c r="BR283" s="119"/>
      <c r="BS283" s="119"/>
      <c r="BT283" s="119"/>
      <c r="BU283" s="119"/>
      <c r="BV283" s="119"/>
      <c r="BW283" s="119"/>
      <c r="BX283" s="119"/>
      <c r="BY283" s="119"/>
      <c r="BZ283" s="119"/>
      <c r="CA283" s="119"/>
    </row>
    <row r="284" spans="1:79" ht="16" thickBot="1" x14ac:dyDescent="0.25">
      <c r="A284" s="153"/>
      <c r="B284" s="154" t="s">
        <v>85</v>
      </c>
      <c r="C284" s="155">
        <f>IF(B277='1. Partner'!$A$9, 19.45,IF(B277='1. Partner'!$A$10,0,IF(B277='1. Partner'!$A$11,0,IF(B277='1. Partner'!$A$12,0,0))))</f>
        <v>0</v>
      </c>
      <c r="D284" s="65"/>
      <c r="E284" s="66">
        <v>0</v>
      </c>
      <c r="F284" s="52">
        <f>+E284/160</f>
        <v>0</v>
      </c>
      <c r="G284" s="53">
        <f>+E284*$C284</f>
        <v>0</v>
      </c>
      <c r="H284" s="67"/>
      <c r="I284" s="66">
        <v>0</v>
      </c>
      <c r="J284" s="55">
        <f>+I284/160</f>
        <v>0</v>
      </c>
      <c r="K284" s="56">
        <f>+I284*$C284</f>
        <v>0</v>
      </c>
      <c r="L284" s="65"/>
      <c r="M284" s="66">
        <v>0</v>
      </c>
      <c r="N284" s="52">
        <f>+M284/160</f>
        <v>0</v>
      </c>
      <c r="O284" s="53">
        <f>+M284*$C284</f>
        <v>0</v>
      </c>
      <c r="P284" s="67"/>
      <c r="Q284" s="66">
        <v>0</v>
      </c>
      <c r="R284" s="55">
        <f>+Q284/160</f>
        <v>0</v>
      </c>
      <c r="S284" s="56">
        <f>+Q284*$C284</f>
        <v>0</v>
      </c>
      <c r="T284" s="65"/>
      <c r="U284" s="66">
        <v>0</v>
      </c>
      <c r="V284" s="52">
        <f>+U284/160</f>
        <v>0</v>
      </c>
      <c r="W284" s="53">
        <f>+U284*$C284</f>
        <v>0</v>
      </c>
      <c r="X284" s="67"/>
      <c r="Y284" s="66">
        <v>0</v>
      </c>
      <c r="Z284" s="55">
        <f>+Y284/160</f>
        <v>0</v>
      </c>
      <c r="AA284" s="56">
        <f>+Y284*$C284</f>
        <v>0</v>
      </c>
      <c r="AB284" s="65"/>
      <c r="AC284" s="66">
        <v>0</v>
      </c>
      <c r="AD284" s="52">
        <f>+AC284/160</f>
        <v>0</v>
      </c>
      <c r="AE284" s="53">
        <f>+AC284*$C284</f>
        <v>0</v>
      </c>
      <c r="AF284" s="67"/>
      <c r="AG284" s="66">
        <v>0</v>
      </c>
      <c r="AH284" s="55">
        <f>+AG284/160</f>
        <v>0</v>
      </c>
      <c r="AI284" s="56">
        <f>+AG284*$C284</f>
        <v>0</v>
      </c>
      <c r="AJ284" s="65"/>
      <c r="AK284" s="66">
        <v>0</v>
      </c>
      <c r="AL284" s="52">
        <f>+AK284/160</f>
        <v>0</v>
      </c>
      <c r="AM284" s="53">
        <f>+AK284*$C284</f>
        <v>0</v>
      </c>
      <c r="AN284" s="67"/>
      <c r="AO284" s="66">
        <v>0</v>
      </c>
      <c r="AP284" s="55">
        <f>+AO284/160</f>
        <v>0</v>
      </c>
      <c r="AQ284" s="56">
        <f>+AO284*$C284</f>
        <v>0</v>
      </c>
      <c r="AR284" s="50">
        <f>+D284+H284+L284+P284+T284+X284+AB284+AF284+AJ284+AN284</f>
        <v>0</v>
      </c>
      <c r="AS284" s="63">
        <f t="shared" si="132"/>
        <v>0</v>
      </c>
      <c r="AT284" s="63">
        <f>+F284+J284+N284+R284+V284+Z284+AD284+AH284+AL284+AP284</f>
        <v>0</v>
      </c>
      <c r="AU284" s="64">
        <f>+G284+K284+O284+S284+W284+AA284+AE284+AI284+AM284+AQ284</f>
        <v>0</v>
      </c>
      <c r="AV284" s="119"/>
      <c r="AW284" s="119"/>
      <c r="AX284" s="119"/>
      <c r="AY284" s="119"/>
      <c r="AZ284" s="119"/>
      <c r="BA284" s="119"/>
      <c r="BB284" s="119"/>
      <c r="BC284" s="119"/>
      <c r="BD284" s="119"/>
      <c r="BE284" s="119"/>
      <c r="BF284" s="119"/>
      <c r="BG284" s="119"/>
      <c r="BH284" s="119"/>
      <c r="BI284" s="119"/>
      <c r="BJ284" s="119"/>
      <c r="BK284" s="119"/>
      <c r="BL284" s="119"/>
      <c r="BM284" s="119"/>
      <c r="BN284" s="119"/>
      <c r="BO284" s="119"/>
      <c r="BP284" s="119"/>
      <c r="BQ284" s="119"/>
      <c r="BR284" s="119"/>
      <c r="BS284" s="119"/>
      <c r="BT284" s="119"/>
      <c r="BU284" s="119"/>
      <c r="BV284" s="119"/>
      <c r="BW284" s="119"/>
      <c r="BX284" s="119"/>
      <c r="BY284" s="119"/>
      <c r="BZ284" s="119"/>
      <c r="CA284" s="119"/>
    </row>
    <row r="285" spans="1:79" s="149" customFormat="1" ht="30" customHeight="1" thickBot="1" x14ac:dyDescent="0.25">
      <c r="A285" s="156" t="s">
        <v>61</v>
      </c>
      <c r="B285" s="157" t="s">
        <v>54</v>
      </c>
      <c r="C285" s="158"/>
      <c r="D285" s="68">
        <f>+D280</f>
        <v>0</v>
      </c>
      <c r="E285" s="69"/>
      <c r="F285" s="70">
        <v>0</v>
      </c>
      <c r="G285" s="71">
        <v>0</v>
      </c>
      <c r="H285" s="68">
        <f>+H280</f>
        <v>0</v>
      </c>
      <c r="I285" s="69"/>
      <c r="J285" s="70">
        <v>0</v>
      </c>
      <c r="K285" s="71">
        <v>0</v>
      </c>
      <c r="L285" s="72">
        <f>+L280</f>
        <v>0</v>
      </c>
      <c r="M285" s="69"/>
      <c r="N285" s="70">
        <v>0</v>
      </c>
      <c r="O285" s="73">
        <v>0</v>
      </c>
      <c r="P285" s="68">
        <f>+P280</f>
        <v>0</v>
      </c>
      <c r="Q285" s="69"/>
      <c r="R285" s="70">
        <v>0</v>
      </c>
      <c r="S285" s="73">
        <v>0</v>
      </c>
      <c r="T285" s="68">
        <f>+T280</f>
        <v>0</v>
      </c>
      <c r="U285" s="69"/>
      <c r="V285" s="70">
        <v>0</v>
      </c>
      <c r="W285" s="71">
        <v>0</v>
      </c>
      <c r="X285" s="68">
        <f>+X280</f>
        <v>0</v>
      </c>
      <c r="Y285" s="69"/>
      <c r="Z285" s="70">
        <v>0</v>
      </c>
      <c r="AA285" s="73">
        <v>0</v>
      </c>
      <c r="AB285" s="68">
        <f>+AB280</f>
        <v>0</v>
      </c>
      <c r="AC285" s="69"/>
      <c r="AD285" s="70">
        <v>0</v>
      </c>
      <c r="AE285" s="71">
        <v>0</v>
      </c>
      <c r="AF285" s="68">
        <f>+AF280</f>
        <v>0</v>
      </c>
      <c r="AG285" s="69"/>
      <c r="AH285" s="70">
        <v>0</v>
      </c>
      <c r="AI285" s="73">
        <v>0</v>
      </c>
      <c r="AJ285" s="68">
        <f>+AJ280</f>
        <v>0</v>
      </c>
      <c r="AK285" s="69"/>
      <c r="AL285" s="70">
        <v>0</v>
      </c>
      <c r="AM285" s="71">
        <v>0</v>
      </c>
      <c r="AN285" s="68">
        <f>+AN280</f>
        <v>0</v>
      </c>
      <c r="AO285" s="69"/>
      <c r="AP285" s="70">
        <v>0</v>
      </c>
      <c r="AQ285" s="73">
        <v>0</v>
      </c>
      <c r="AR285" s="68">
        <f>+D285+H285+L285+P285+T285+X285+AB285+AF285+AJ285+AN285</f>
        <v>0</v>
      </c>
      <c r="AS285" s="69">
        <f t="shared" si="132"/>
        <v>0</v>
      </c>
      <c r="AT285" s="69">
        <f t="shared" ref="AT285" si="135">+F285+J285+N285+R285+V285+Z285+AD285+AH285+AL285+AP285</f>
        <v>0</v>
      </c>
      <c r="AU285" s="74">
        <f t="shared" ref="AU285" si="136">+G285+K285+O285+S285+W285+AA285+AE285+AI285+AM285+AQ285</f>
        <v>0</v>
      </c>
      <c r="AV285" s="119"/>
      <c r="AW285" s="119"/>
      <c r="AX285" s="119"/>
      <c r="AY285" s="119"/>
      <c r="AZ285" s="119"/>
      <c r="BA285" s="119"/>
      <c r="BB285" s="119"/>
      <c r="BC285" s="119"/>
      <c r="BD285" s="119"/>
      <c r="BE285" s="119"/>
      <c r="BF285" s="119"/>
      <c r="BG285" s="119"/>
      <c r="BH285" s="119"/>
      <c r="BI285" s="119"/>
      <c r="BJ285" s="119"/>
      <c r="BK285" s="119"/>
      <c r="BL285" s="119"/>
      <c r="BM285" s="119"/>
      <c r="BN285" s="119"/>
      <c r="BO285" s="119"/>
      <c r="BP285" s="119"/>
      <c r="BQ285" s="119"/>
      <c r="BR285" s="119"/>
      <c r="BS285" s="119"/>
      <c r="BT285" s="119"/>
      <c r="BU285" s="119"/>
      <c r="BV285" s="119"/>
      <c r="BW285" s="119"/>
      <c r="BX285" s="119"/>
      <c r="BY285" s="119"/>
      <c r="BZ285" s="119"/>
      <c r="CA285" s="119"/>
    </row>
    <row r="286" spans="1:79" s="149" customFormat="1" ht="31.5" customHeight="1" x14ac:dyDescent="0.2">
      <c r="A286" s="144" t="s">
        <v>3</v>
      </c>
      <c r="B286" s="145" t="s">
        <v>53</v>
      </c>
      <c r="C286" s="159"/>
      <c r="D286" s="75">
        <f>+D280</f>
        <v>0</v>
      </c>
      <c r="E286" s="147"/>
      <c r="F286" s="76"/>
      <c r="G286" s="77">
        <f>+G287+G288</f>
        <v>0</v>
      </c>
      <c r="H286" s="160">
        <f>+H280</f>
        <v>0</v>
      </c>
      <c r="I286" s="147"/>
      <c r="J286" s="76"/>
      <c r="K286" s="78">
        <f>+K287+K288</f>
        <v>0</v>
      </c>
      <c r="L286" s="75">
        <f>+L280</f>
        <v>0</v>
      </c>
      <c r="M286" s="147"/>
      <c r="N286" s="76"/>
      <c r="O286" s="77">
        <f>+O287+O288</f>
        <v>0</v>
      </c>
      <c r="P286" s="160">
        <f>+P280</f>
        <v>0</v>
      </c>
      <c r="Q286" s="147"/>
      <c r="R286" s="76"/>
      <c r="S286" s="78">
        <f>+S287+S288</f>
        <v>0</v>
      </c>
      <c r="T286" s="75">
        <f>+T280</f>
        <v>0</v>
      </c>
      <c r="U286" s="147"/>
      <c r="V286" s="76"/>
      <c r="W286" s="77">
        <f>+W287+W288</f>
        <v>0</v>
      </c>
      <c r="X286" s="160">
        <f>+X280</f>
        <v>0</v>
      </c>
      <c r="Y286" s="147"/>
      <c r="Z286" s="76"/>
      <c r="AA286" s="78">
        <f>+AA287+AA288</f>
        <v>0</v>
      </c>
      <c r="AB286" s="75">
        <f>+AB280</f>
        <v>0</v>
      </c>
      <c r="AC286" s="147"/>
      <c r="AD286" s="76"/>
      <c r="AE286" s="77">
        <f>+AE287+AE288</f>
        <v>0</v>
      </c>
      <c r="AF286" s="160">
        <f>+AF280</f>
        <v>0</v>
      </c>
      <c r="AG286" s="147"/>
      <c r="AH286" s="76"/>
      <c r="AI286" s="78">
        <f>+AI287+AI288</f>
        <v>0</v>
      </c>
      <c r="AJ286" s="75">
        <f>+AJ280</f>
        <v>0</v>
      </c>
      <c r="AK286" s="147"/>
      <c r="AL286" s="76"/>
      <c r="AM286" s="77">
        <f>+AM287+AM288</f>
        <v>0</v>
      </c>
      <c r="AN286" s="160">
        <f>+AN280</f>
        <v>0</v>
      </c>
      <c r="AO286" s="147"/>
      <c r="AP286" s="76"/>
      <c r="AQ286" s="78">
        <f>+AQ287+AQ288</f>
        <v>0</v>
      </c>
      <c r="AR286" s="161">
        <f>+AR280</f>
        <v>0</v>
      </c>
      <c r="AS286" s="76"/>
      <c r="AT286" s="76"/>
      <c r="AU286" s="78">
        <f>+AU287+AU288</f>
        <v>0</v>
      </c>
      <c r="AV286" s="119"/>
      <c r="AW286" s="119"/>
      <c r="AX286" s="119"/>
      <c r="AY286" s="119"/>
      <c r="AZ286" s="119"/>
      <c r="BA286" s="119"/>
      <c r="BB286" s="119"/>
      <c r="BC286" s="119"/>
      <c r="BD286" s="119"/>
      <c r="BE286" s="119"/>
      <c r="BF286" s="119"/>
      <c r="BG286" s="119"/>
      <c r="BH286" s="119"/>
      <c r="BI286" s="119"/>
      <c r="BJ286" s="119"/>
      <c r="BK286" s="119"/>
      <c r="BL286" s="119"/>
      <c r="BM286" s="119"/>
      <c r="BN286" s="119"/>
      <c r="BO286" s="119"/>
      <c r="BP286" s="119"/>
      <c r="BQ286" s="119"/>
      <c r="BR286" s="119"/>
      <c r="BS286" s="119"/>
      <c r="BT286" s="119"/>
      <c r="BU286" s="119"/>
      <c r="BV286" s="119"/>
      <c r="BW286" s="119"/>
      <c r="BX286" s="119"/>
      <c r="BY286" s="119"/>
      <c r="BZ286" s="119"/>
      <c r="CA286" s="119"/>
    </row>
    <row r="287" spans="1:79" x14ac:dyDescent="0.2">
      <c r="A287" s="150"/>
      <c r="B287" s="151" t="s">
        <v>84</v>
      </c>
      <c r="C287" s="152">
        <f>IF(B277='1. Partner'!$A$9, 34.6,IF(B277='1. Partner'!$A$10,0,IF(B277='1. Partner'!$A$11,0,0)))</f>
        <v>0</v>
      </c>
      <c r="D287" s="50"/>
      <c r="E287" s="51">
        <v>0</v>
      </c>
      <c r="F287" s="52">
        <f>+E287/160</f>
        <v>0</v>
      </c>
      <c r="G287" s="53">
        <f>+E287*$C287</f>
        <v>0</v>
      </c>
      <c r="H287" s="54"/>
      <c r="I287" s="51">
        <v>0</v>
      </c>
      <c r="J287" s="55">
        <f>+I287/160</f>
        <v>0</v>
      </c>
      <c r="K287" s="56">
        <f>+I287*$C287</f>
        <v>0</v>
      </c>
      <c r="L287" s="50"/>
      <c r="M287" s="51">
        <v>0</v>
      </c>
      <c r="N287" s="52">
        <f>+M287/160</f>
        <v>0</v>
      </c>
      <c r="O287" s="53">
        <f>+M287*$C287</f>
        <v>0</v>
      </c>
      <c r="P287" s="54"/>
      <c r="Q287" s="51">
        <v>0</v>
      </c>
      <c r="R287" s="55">
        <f>+Q287/160</f>
        <v>0</v>
      </c>
      <c r="S287" s="56">
        <f>+Q287*$C287</f>
        <v>0</v>
      </c>
      <c r="T287" s="50"/>
      <c r="U287" s="51">
        <v>0</v>
      </c>
      <c r="V287" s="52">
        <f>+U287/160</f>
        <v>0</v>
      </c>
      <c r="W287" s="53">
        <f>+U287*$C287</f>
        <v>0</v>
      </c>
      <c r="X287" s="54"/>
      <c r="Y287" s="51">
        <v>0</v>
      </c>
      <c r="Z287" s="55">
        <f>+Y287/160</f>
        <v>0</v>
      </c>
      <c r="AA287" s="56">
        <f>+Y287*$C287</f>
        <v>0</v>
      </c>
      <c r="AB287" s="50"/>
      <c r="AC287" s="51">
        <v>0</v>
      </c>
      <c r="AD287" s="52">
        <f>+AC287/160</f>
        <v>0</v>
      </c>
      <c r="AE287" s="53">
        <f>+AC287*$C287</f>
        <v>0</v>
      </c>
      <c r="AF287" s="54"/>
      <c r="AG287" s="51">
        <v>0</v>
      </c>
      <c r="AH287" s="55">
        <f>+AG287/160</f>
        <v>0</v>
      </c>
      <c r="AI287" s="56">
        <f>+AG287*$C287</f>
        <v>0</v>
      </c>
      <c r="AJ287" s="50"/>
      <c r="AK287" s="51">
        <v>0</v>
      </c>
      <c r="AL287" s="52">
        <f>+AK287/160</f>
        <v>0</v>
      </c>
      <c r="AM287" s="53">
        <f>+AK287*$C287</f>
        <v>0</v>
      </c>
      <c r="AN287" s="54"/>
      <c r="AO287" s="51">
        <v>0</v>
      </c>
      <c r="AP287" s="55">
        <f>+AO287/160</f>
        <v>0</v>
      </c>
      <c r="AQ287" s="56">
        <f>+AO287*$C287</f>
        <v>0</v>
      </c>
      <c r="AR287" s="50">
        <f>+D287+H287+L287+P287+T287+X287+AB287+AF287+AJ287+AN287</f>
        <v>0</v>
      </c>
      <c r="AS287" s="63">
        <f t="shared" ref="AS287:AS288" si="137">+E287+I287+M287+Q287+U287+Y287+AC287+AG287+AK287+AO287</f>
        <v>0</v>
      </c>
      <c r="AT287" s="63">
        <f t="shared" ref="AT287:AT288" si="138">+F287+J287+N287+R287+V287+Z287+AD287+AH287+AL287+AP287</f>
        <v>0</v>
      </c>
      <c r="AU287" s="64">
        <f t="shared" ref="AU287:AU288" si="139">+G287+K287+O287+S287+W287+AA287+AE287+AI287+AM287+AQ287</f>
        <v>0</v>
      </c>
      <c r="AV287" s="119"/>
      <c r="AW287" s="119"/>
      <c r="AX287" s="119"/>
      <c r="AY287" s="119"/>
      <c r="AZ287" s="119"/>
      <c r="BA287" s="119"/>
      <c r="BB287" s="119"/>
      <c r="BC287" s="119"/>
      <c r="BD287" s="119"/>
      <c r="BE287" s="119"/>
      <c r="BF287" s="119"/>
      <c r="BG287" s="119"/>
      <c r="BH287" s="119"/>
      <c r="BI287" s="119"/>
      <c r="BJ287" s="119"/>
      <c r="BK287" s="119"/>
      <c r="BL287" s="119"/>
      <c r="BM287" s="119"/>
      <c r="BN287" s="119"/>
      <c r="BO287" s="119"/>
      <c r="BP287" s="119"/>
      <c r="BQ287" s="119"/>
      <c r="BR287" s="119"/>
      <c r="BS287" s="119"/>
      <c r="BT287" s="119"/>
      <c r="BU287" s="119"/>
      <c r="BV287" s="119"/>
      <c r="BW287" s="119"/>
      <c r="BX287" s="119"/>
      <c r="BY287" s="119"/>
      <c r="BZ287" s="119"/>
      <c r="CA287" s="119"/>
    </row>
    <row r="288" spans="1:79" ht="16" thickBot="1" x14ac:dyDescent="0.25">
      <c r="A288" s="162"/>
      <c r="B288" s="163" t="s">
        <v>83</v>
      </c>
      <c r="C288" s="164">
        <f>IF(B277='1. Partner'!$A$9, 19.45,IF(B277='1. Partner'!$A$10,0,IF(B277='1. Partner'!$A$11,0,0)))</f>
        <v>0</v>
      </c>
      <c r="D288" s="79"/>
      <c r="E288" s="80">
        <v>0</v>
      </c>
      <c r="F288" s="81">
        <f>+E288/160</f>
        <v>0</v>
      </c>
      <c r="G288" s="82">
        <f>+E288*$C288</f>
        <v>0</v>
      </c>
      <c r="H288" s="83"/>
      <c r="I288" s="80">
        <v>0</v>
      </c>
      <c r="J288" s="84">
        <f>+I288/160</f>
        <v>0</v>
      </c>
      <c r="K288" s="85">
        <f>+I288*$C288</f>
        <v>0</v>
      </c>
      <c r="L288" s="79"/>
      <c r="M288" s="80">
        <v>0</v>
      </c>
      <c r="N288" s="81">
        <f>+M288/160</f>
        <v>0</v>
      </c>
      <c r="O288" s="82">
        <f>+M288*$C288</f>
        <v>0</v>
      </c>
      <c r="P288" s="83"/>
      <c r="Q288" s="80">
        <v>0</v>
      </c>
      <c r="R288" s="84">
        <f>+Q288/160</f>
        <v>0</v>
      </c>
      <c r="S288" s="85">
        <f>+Q288*$C288</f>
        <v>0</v>
      </c>
      <c r="T288" s="79"/>
      <c r="U288" s="80">
        <v>0</v>
      </c>
      <c r="V288" s="81">
        <f>+U288/160</f>
        <v>0</v>
      </c>
      <c r="W288" s="82">
        <f>+U288*$C288</f>
        <v>0</v>
      </c>
      <c r="X288" s="83"/>
      <c r="Y288" s="80">
        <v>0</v>
      </c>
      <c r="Z288" s="84">
        <f>+Y288/160</f>
        <v>0</v>
      </c>
      <c r="AA288" s="85">
        <f>+Y288*$C288</f>
        <v>0</v>
      </c>
      <c r="AB288" s="79"/>
      <c r="AC288" s="80">
        <v>0</v>
      </c>
      <c r="AD288" s="81">
        <f>+AC288/160</f>
        <v>0</v>
      </c>
      <c r="AE288" s="82">
        <f>+AC288*$C288</f>
        <v>0</v>
      </c>
      <c r="AF288" s="83"/>
      <c r="AG288" s="80">
        <v>0</v>
      </c>
      <c r="AH288" s="84">
        <f>+AG288/160</f>
        <v>0</v>
      </c>
      <c r="AI288" s="85">
        <f>+AG288*$C288</f>
        <v>0</v>
      </c>
      <c r="AJ288" s="79"/>
      <c r="AK288" s="80">
        <v>0</v>
      </c>
      <c r="AL288" s="81">
        <f>+AK288/160</f>
        <v>0</v>
      </c>
      <c r="AM288" s="82">
        <f>+AK288*$C288</f>
        <v>0</v>
      </c>
      <c r="AN288" s="83"/>
      <c r="AO288" s="80">
        <v>0</v>
      </c>
      <c r="AP288" s="84">
        <f>+AO288/160</f>
        <v>0</v>
      </c>
      <c r="AQ288" s="85">
        <f>+AO288*$C288</f>
        <v>0</v>
      </c>
      <c r="AR288" s="79">
        <f>+D288+H288+L288+P288+T288+X288+AB288+AF288+AJ288+AN288</f>
        <v>0</v>
      </c>
      <c r="AS288" s="86">
        <f t="shared" si="137"/>
        <v>0</v>
      </c>
      <c r="AT288" s="86">
        <f t="shared" si="138"/>
        <v>0</v>
      </c>
      <c r="AU288" s="87">
        <f t="shared" si="139"/>
        <v>0</v>
      </c>
      <c r="AV288" s="119"/>
      <c r="AW288" s="119"/>
      <c r="AX288" s="119"/>
      <c r="AY288" s="119"/>
      <c r="AZ288" s="119"/>
      <c r="BA288" s="119"/>
      <c r="BB288" s="119"/>
      <c r="BC288" s="119"/>
      <c r="BD288" s="119"/>
      <c r="BE288" s="119"/>
      <c r="BF288" s="119"/>
      <c r="BG288" s="119"/>
      <c r="BH288" s="119"/>
      <c r="BI288" s="119"/>
      <c r="BJ288" s="119"/>
      <c r="BK288" s="119"/>
      <c r="BL288" s="119"/>
      <c r="BM288" s="119"/>
      <c r="BN288" s="119"/>
      <c r="BO288" s="119"/>
      <c r="BP288" s="119"/>
      <c r="BQ288" s="119"/>
      <c r="BR288" s="119"/>
      <c r="BS288" s="119"/>
      <c r="BT288" s="119"/>
      <c r="BU288" s="119"/>
      <c r="BV288" s="119"/>
      <c r="BW288" s="119"/>
      <c r="BX288" s="119"/>
      <c r="BY288" s="119"/>
      <c r="BZ288" s="119"/>
      <c r="CA288" s="119"/>
    </row>
    <row r="289" spans="1:79" s="149" customFormat="1" x14ac:dyDescent="0.2">
      <c r="A289" s="144" t="s">
        <v>4</v>
      </c>
      <c r="B289" s="145" t="s">
        <v>59</v>
      </c>
      <c r="C289" s="159"/>
      <c r="D289" s="161">
        <f>+D280</f>
        <v>0</v>
      </c>
      <c r="E289" s="147"/>
      <c r="F289" s="147"/>
      <c r="G289" s="77">
        <f>+G290+G291+G292+G293+G294+G295+G296+G297+G298</f>
        <v>0</v>
      </c>
      <c r="H289" s="88">
        <f>++H280</f>
        <v>0</v>
      </c>
      <c r="I289" s="147"/>
      <c r="J289" s="147"/>
      <c r="K289" s="77">
        <f>+K290+K291+K292+K293+K294+K295+K296+K297+K298</f>
        <v>0</v>
      </c>
      <c r="L289" s="161">
        <f>+L280</f>
        <v>0</v>
      </c>
      <c r="M289" s="147"/>
      <c r="N289" s="147"/>
      <c r="O289" s="77">
        <f>+O290+O291+O292+O293+O294+O295+O296+O297+O298</f>
        <v>0</v>
      </c>
      <c r="P289" s="88">
        <f>++P280</f>
        <v>0</v>
      </c>
      <c r="Q289" s="147"/>
      <c r="R289" s="147"/>
      <c r="S289" s="77">
        <f>+S290+S291+S292+S293+S294+S295+S296+S297+S298</f>
        <v>0</v>
      </c>
      <c r="T289" s="161">
        <f>+T280</f>
        <v>0</v>
      </c>
      <c r="U289" s="147"/>
      <c r="V289" s="147"/>
      <c r="W289" s="77">
        <f>+W290+W291+W292+W293+W294+W295+W296+W297+W298</f>
        <v>0</v>
      </c>
      <c r="X289" s="88">
        <f>++X280</f>
        <v>0</v>
      </c>
      <c r="Y289" s="147"/>
      <c r="Z289" s="147"/>
      <c r="AA289" s="77">
        <f>+AA290+AA291+AA292+AA293+AA294+AA295+AA296+AA297+AA298</f>
        <v>0</v>
      </c>
      <c r="AB289" s="161">
        <f>+AB280</f>
        <v>0</v>
      </c>
      <c r="AC289" s="147"/>
      <c r="AD289" s="147"/>
      <c r="AE289" s="77">
        <f>+AE290+AE291+AE292+AE293+AE294+AE295+AE296+AE297+AE298</f>
        <v>0</v>
      </c>
      <c r="AF289" s="88">
        <f>++AF280</f>
        <v>0</v>
      </c>
      <c r="AG289" s="147"/>
      <c r="AH289" s="147"/>
      <c r="AI289" s="77">
        <f>+AI290+AI291+AI292+AI293+AI294+AI295+AI296+AI297+AI298</f>
        <v>0</v>
      </c>
      <c r="AJ289" s="161">
        <f>+AJ280</f>
        <v>0</v>
      </c>
      <c r="AK289" s="147"/>
      <c r="AL289" s="147"/>
      <c r="AM289" s="77">
        <f>+AM290+AM291+AM292+AM293+AM294+AM295+AM296+AM297+AM298</f>
        <v>0</v>
      </c>
      <c r="AN289" s="88">
        <f>++AN280</f>
        <v>0</v>
      </c>
      <c r="AO289" s="147"/>
      <c r="AP289" s="147"/>
      <c r="AQ289" s="77">
        <f>+AQ290+AQ291+AQ292+AQ293+AQ294+AQ295+AQ296+AQ297+AQ298</f>
        <v>0</v>
      </c>
      <c r="AR289" s="165"/>
      <c r="AS289" s="147"/>
      <c r="AT289" s="147"/>
      <c r="AU289" s="77">
        <f>+AU290+AU291+AU292+AU293+AU294+AU295+AU296+AU297+AU298</f>
        <v>0</v>
      </c>
      <c r="AV289" s="119"/>
      <c r="AW289" s="119"/>
      <c r="AX289" s="119"/>
      <c r="AY289" s="119"/>
      <c r="AZ289" s="119"/>
      <c r="BA289" s="119"/>
      <c r="BB289" s="119"/>
      <c r="BC289" s="119"/>
      <c r="BD289" s="119"/>
      <c r="BE289" s="119"/>
      <c r="BF289" s="119"/>
      <c r="BG289" s="119"/>
      <c r="BH289" s="119"/>
      <c r="BI289" s="119"/>
      <c r="BJ289" s="119"/>
      <c r="BK289" s="119"/>
      <c r="BL289" s="119"/>
      <c r="BM289" s="119"/>
      <c r="BN289" s="119"/>
      <c r="BO289" s="119"/>
      <c r="BP289" s="119"/>
      <c r="BQ289" s="119"/>
      <c r="BR289" s="119"/>
      <c r="BS289" s="119"/>
      <c r="BT289" s="119"/>
      <c r="BU289" s="119"/>
      <c r="BV289" s="119"/>
      <c r="BW289" s="119"/>
      <c r="BX289" s="119"/>
      <c r="BY289" s="119"/>
      <c r="BZ289" s="119"/>
      <c r="CA289" s="119"/>
    </row>
    <row r="290" spans="1:79" x14ac:dyDescent="0.2">
      <c r="A290" s="150" t="s">
        <v>5</v>
      </c>
      <c r="B290" s="151"/>
      <c r="C290" s="166"/>
      <c r="D290" s="50"/>
      <c r="E290" s="167"/>
      <c r="F290" s="167"/>
      <c r="G290" s="89">
        <v>0</v>
      </c>
      <c r="H290" s="54"/>
      <c r="I290" s="168"/>
      <c r="J290" s="168"/>
      <c r="K290" s="90">
        <v>0</v>
      </c>
      <c r="L290" s="50"/>
      <c r="M290" s="167"/>
      <c r="N290" s="167"/>
      <c r="O290" s="89">
        <v>0</v>
      </c>
      <c r="P290" s="54"/>
      <c r="Q290" s="168"/>
      <c r="R290" s="168"/>
      <c r="S290" s="90">
        <v>0</v>
      </c>
      <c r="T290" s="50"/>
      <c r="U290" s="167"/>
      <c r="V290" s="167"/>
      <c r="W290" s="89">
        <v>0</v>
      </c>
      <c r="X290" s="54"/>
      <c r="Y290" s="168"/>
      <c r="Z290" s="168"/>
      <c r="AA290" s="90">
        <v>0</v>
      </c>
      <c r="AB290" s="50"/>
      <c r="AC290" s="167"/>
      <c r="AD290" s="167"/>
      <c r="AE290" s="89">
        <v>0</v>
      </c>
      <c r="AF290" s="54"/>
      <c r="AG290" s="168"/>
      <c r="AH290" s="168"/>
      <c r="AI290" s="90">
        <v>0</v>
      </c>
      <c r="AJ290" s="50"/>
      <c r="AK290" s="167"/>
      <c r="AL290" s="167"/>
      <c r="AM290" s="89">
        <v>0</v>
      </c>
      <c r="AN290" s="54"/>
      <c r="AO290" s="168"/>
      <c r="AP290" s="168"/>
      <c r="AQ290" s="90">
        <v>0</v>
      </c>
      <c r="AR290" s="50">
        <f t="shared" ref="AR290:AR298" si="140">+D290+H290+L290+P290+T290+X290+AB290+AF290+AJ290+AN290</f>
        <v>0</v>
      </c>
      <c r="AS290" s="63">
        <f t="shared" ref="AS290:AS298" si="141">+E290+I290+M290+Q290+U290+Y290+AC290+AG290+AK290+AO290</f>
        <v>0</v>
      </c>
      <c r="AT290" s="63">
        <f t="shared" ref="AT290:AT298" si="142">+F290+J290+N290+R290+V290+Z290+AD290+AH290+AL290+AP290</f>
        <v>0</v>
      </c>
      <c r="AU290" s="64">
        <f t="shared" ref="AU290:AU298" si="143">+G290+K290+O290+S290+W290+AA290+AE290+AI290+AM290+AQ290</f>
        <v>0</v>
      </c>
      <c r="AV290" s="119"/>
      <c r="AW290" s="119"/>
      <c r="AX290" s="119"/>
      <c r="AY290" s="119"/>
      <c r="AZ290" s="119"/>
      <c r="BA290" s="119"/>
      <c r="BB290" s="119"/>
      <c r="BC290" s="119"/>
      <c r="BD290" s="119"/>
      <c r="BE290" s="119"/>
      <c r="BF290" s="119"/>
      <c r="BG290" s="119"/>
      <c r="BH290" s="119"/>
      <c r="BI290" s="119"/>
      <c r="BJ290" s="119"/>
      <c r="BK290" s="119"/>
      <c r="BL290" s="119"/>
      <c r="BM290" s="119"/>
      <c r="BN290" s="119"/>
      <c r="BO290" s="119"/>
      <c r="BP290" s="119"/>
      <c r="BQ290" s="119"/>
      <c r="BR290" s="119"/>
      <c r="BS290" s="119"/>
      <c r="BT290" s="119"/>
      <c r="BU290" s="119"/>
      <c r="BV290" s="119"/>
      <c r="BW290" s="119"/>
      <c r="BX290" s="119"/>
      <c r="BY290" s="119"/>
      <c r="BZ290" s="119"/>
      <c r="CA290" s="119"/>
    </row>
    <row r="291" spans="1:79" x14ac:dyDescent="0.2">
      <c r="A291" s="150" t="s">
        <v>6</v>
      </c>
      <c r="B291" s="151"/>
      <c r="C291" s="166"/>
      <c r="D291" s="50"/>
      <c r="E291" s="167"/>
      <c r="F291" s="167"/>
      <c r="G291" s="89">
        <v>0</v>
      </c>
      <c r="H291" s="54"/>
      <c r="I291" s="168"/>
      <c r="J291" s="168"/>
      <c r="K291" s="90">
        <v>0</v>
      </c>
      <c r="L291" s="50"/>
      <c r="M291" s="167"/>
      <c r="N291" s="167"/>
      <c r="O291" s="89">
        <v>0</v>
      </c>
      <c r="P291" s="54"/>
      <c r="Q291" s="168"/>
      <c r="R291" s="168"/>
      <c r="S291" s="90">
        <v>0</v>
      </c>
      <c r="T291" s="50"/>
      <c r="U291" s="167"/>
      <c r="V291" s="167"/>
      <c r="W291" s="89">
        <v>0</v>
      </c>
      <c r="X291" s="54"/>
      <c r="Y291" s="168"/>
      <c r="Z291" s="168"/>
      <c r="AA291" s="90">
        <v>0</v>
      </c>
      <c r="AB291" s="50"/>
      <c r="AC291" s="167"/>
      <c r="AD291" s="167"/>
      <c r="AE291" s="89">
        <v>0</v>
      </c>
      <c r="AF291" s="54"/>
      <c r="AG291" s="168"/>
      <c r="AH291" s="168"/>
      <c r="AI291" s="90">
        <v>0</v>
      </c>
      <c r="AJ291" s="50"/>
      <c r="AK291" s="167"/>
      <c r="AL291" s="167"/>
      <c r="AM291" s="89">
        <v>0</v>
      </c>
      <c r="AN291" s="54"/>
      <c r="AO291" s="168"/>
      <c r="AP291" s="168"/>
      <c r="AQ291" s="90">
        <v>0</v>
      </c>
      <c r="AR291" s="50">
        <f t="shared" si="140"/>
        <v>0</v>
      </c>
      <c r="AS291" s="63">
        <f t="shared" si="141"/>
        <v>0</v>
      </c>
      <c r="AT291" s="63">
        <f t="shared" si="142"/>
        <v>0</v>
      </c>
      <c r="AU291" s="64">
        <f t="shared" si="143"/>
        <v>0</v>
      </c>
      <c r="AV291" s="119"/>
      <c r="AW291" s="119"/>
      <c r="AX291" s="119"/>
      <c r="AY291" s="119"/>
      <c r="AZ291" s="119"/>
      <c r="BA291" s="119"/>
      <c r="BB291" s="119"/>
      <c r="BC291" s="119"/>
      <c r="BD291" s="119"/>
      <c r="BE291" s="119"/>
      <c r="BF291" s="119"/>
      <c r="BG291" s="119"/>
      <c r="BH291" s="119"/>
      <c r="BI291" s="119"/>
      <c r="BJ291" s="119"/>
      <c r="BK291" s="119"/>
      <c r="BL291" s="119"/>
      <c r="BM291" s="119"/>
      <c r="BN291" s="119"/>
      <c r="BO291" s="119"/>
      <c r="BP291" s="119"/>
      <c r="BQ291" s="119"/>
      <c r="BR291" s="119"/>
      <c r="BS291" s="119"/>
      <c r="BT291" s="119"/>
      <c r="BU291" s="119"/>
      <c r="BV291" s="119"/>
      <c r="BW291" s="119"/>
      <c r="BX291" s="119"/>
      <c r="BY291" s="119"/>
      <c r="BZ291" s="119"/>
      <c r="CA291" s="119"/>
    </row>
    <row r="292" spans="1:79" x14ac:dyDescent="0.2">
      <c r="A292" s="150" t="s">
        <v>7</v>
      </c>
      <c r="B292" s="151"/>
      <c r="C292" s="166"/>
      <c r="D292" s="50"/>
      <c r="E292" s="167"/>
      <c r="F292" s="167"/>
      <c r="G292" s="89">
        <v>0</v>
      </c>
      <c r="H292" s="54"/>
      <c r="I292" s="168"/>
      <c r="J292" s="168"/>
      <c r="K292" s="90">
        <v>0</v>
      </c>
      <c r="L292" s="50"/>
      <c r="M292" s="167"/>
      <c r="N292" s="167"/>
      <c r="O292" s="89">
        <v>0</v>
      </c>
      <c r="P292" s="54"/>
      <c r="Q292" s="168"/>
      <c r="R292" s="168"/>
      <c r="S292" s="90">
        <v>0</v>
      </c>
      <c r="T292" s="50"/>
      <c r="U292" s="167"/>
      <c r="V292" s="167"/>
      <c r="W292" s="89">
        <v>0</v>
      </c>
      <c r="X292" s="54"/>
      <c r="Y292" s="168"/>
      <c r="Z292" s="168"/>
      <c r="AA292" s="90">
        <v>0</v>
      </c>
      <c r="AB292" s="50"/>
      <c r="AC292" s="167"/>
      <c r="AD292" s="167"/>
      <c r="AE292" s="89">
        <v>0</v>
      </c>
      <c r="AF292" s="54"/>
      <c r="AG292" s="168"/>
      <c r="AH292" s="168"/>
      <c r="AI292" s="90">
        <v>0</v>
      </c>
      <c r="AJ292" s="50"/>
      <c r="AK292" s="167"/>
      <c r="AL292" s="167"/>
      <c r="AM292" s="89">
        <v>0</v>
      </c>
      <c r="AN292" s="54"/>
      <c r="AO292" s="168"/>
      <c r="AP292" s="168"/>
      <c r="AQ292" s="90">
        <v>0</v>
      </c>
      <c r="AR292" s="50">
        <f t="shared" si="140"/>
        <v>0</v>
      </c>
      <c r="AS292" s="63">
        <f t="shared" si="141"/>
        <v>0</v>
      </c>
      <c r="AT292" s="63">
        <f t="shared" si="142"/>
        <v>0</v>
      </c>
      <c r="AU292" s="64">
        <f t="shared" si="143"/>
        <v>0</v>
      </c>
      <c r="AV292" s="119"/>
      <c r="AW292" s="119"/>
      <c r="AX292" s="119"/>
      <c r="AY292" s="119"/>
      <c r="AZ292" s="119"/>
      <c r="BA292" s="119"/>
      <c r="BB292" s="119"/>
      <c r="BC292" s="119"/>
      <c r="BD292" s="119"/>
      <c r="BE292" s="119"/>
      <c r="BF292" s="119"/>
      <c r="BG292" s="119"/>
      <c r="BH292" s="119"/>
      <c r="BI292" s="119"/>
      <c r="BJ292" s="119"/>
      <c r="BK292" s="119"/>
      <c r="BL292" s="119"/>
      <c r="BM292" s="119"/>
      <c r="BN292" s="119"/>
      <c r="BO292" s="119"/>
      <c r="BP292" s="119"/>
      <c r="BQ292" s="119"/>
      <c r="BR292" s="119"/>
      <c r="BS292" s="119"/>
      <c r="BT292" s="119"/>
      <c r="BU292" s="119"/>
      <c r="BV292" s="119"/>
      <c r="BW292" s="119"/>
      <c r="BX292" s="119"/>
      <c r="BY292" s="119"/>
      <c r="BZ292" s="119"/>
      <c r="CA292" s="119"/>
    </row>
    <row r="293" spans="1:79" x14ac:dyDescent="0.2">
      <c r="A293" s="150" t="s">
        <v>8</v>
      </c>
      <c r="B293" s="151"/>
      <c r="C293" s="166"/>
      <c r="D293" s="50"/>
      <c r="E293" s="167"/>
      <c r="F293" s="167"/>
      <c r="G293" s="89">
        <v>0</v>
      </c>
      <c r="H293" s="54"/>
      <c r="I293" s="168"/>
      <c r="J293" s="168"/>
      <c r="K293" s="90">
        <v>0</v>
      </c>
      <c r="L293" s="50"/>
      <c r="M293" s="167"/>
      <c r="N293" s="167"/>
      <c r="O293" s="89">
        <v>0</v>
      </c>
      <c r="P293" s="54"/>
      <c r="Q293" s="168"/>
      <c r="R293" s="168"/>
      <c r="S293" s="90">
        <v>0</v>
      </c>
      <c r="T293" s="50"/>
      <c r="U293" s="167"/>
      <c r="V293" s="167"/>
      <c r="W293" s="89">
        <v>0</v>
      </c>
      <c r="X293" s="54"/>
      <c r="Y293" s="168"/>
      <c r="Z293" s="168"/>
      <c r="AA293" s="90">
        <v>0</v>
      </c>
      <c r="AB293" s="50"/>
      <c r="AC293" s="167"/>
      <c r="AD293" s="167"/>
      <c r="AE293" s="89">
        <v>0</v>
      </c>
      <c r="AF293" s="54"/>
      <c r="AG293" s="168"/>
      <c r="AH293" s="168"/>
      <c r="AI293" s="90">
        <v>0</v>
      </c>
      <c r="AJ293" s="50"/>
      <c r="AK293" s="167"/>
      <c r="AL293" s="167"/>
      <c r="AM293" s="89">
        <v>0</v>
      </c>
      <c r="AN293" s="54"/>
      <c r="AO293" s="168"/>
      <c r="AP293" s="168"/>
      <c r="AQ293" s="90">
        <v>0</v>
      </c>
      <c r="AR293" s="50">
        <f t="shared" si="140"/>
        <v>0</v>
      </c>
      <c r="AS293" s="63">
        <f t="shared" si="141"/>
        <v>0</v>
      </c>
      <c r="AT293" s="63">
        <f t="shared" si="142"/>
        <v>0</v>
      </c>
      <c r="AU293" s="64">
        <f t="shared" si="143"/>
        <v>0</v>
      </c>
      <c r="AV293" s="119"/>
      <c r="AW293" s="119"/>
      <c r="AX293" s="119"/>
      <c r="AY293" s="119"/>
      <c r="AZ293" s="119"/>
      <c r="BA293" s="119"/>
      <c r="BB293" s="119"/>
      <c r="BC293" s="119"/>
      <c r="BD293" s="119"/>
      <c r="BE293" s="119"/>
      <c r="BF293" s="119"/>
      <c r="BG293" s="119"/>
      <c r="BH293" s="119"/>
      <c r="BI293" s="119"/>
      <c r="BJ293" s="119"/>
      <c r="BK293" s="119"/>
      <c r="BL293" s="119"/>
      <c r="BM293" s="119"/>
      <c r="BN293" s="119"/>
      <c r="BO293" s="119"/>
      <c r="BP293" s="119"/>
      <c r="BQ293" s="119"/>
      <c r="BR293" s="119"/>
      <c r="BS293" s="119"/>
      <c r="BT293" s="119"/>
      <c r="BU293" s="119"/>
      <c r="BV293" s="119"/>
      <c r="BW293" s="119"/>
      <c r="BX293" s="119"/>
      <c r="BY293" s="119"/>
      <c r="BZ293" s="119"/>
      <c r="CA293" s="119"/>
    </row>
    <row r="294" spans="1:79" x14ac:dyDescent="0.2">
      <c r="A294" s="150" t="s">
        <v>9</v>
      </c>
      <c r="B294" s="151"/>
      <c r="C294" s="166"/>
      <c r="D294" s="50"/>
      <c r="E294" s="167"/>
      <c r="F294" s="167"/>
      <c r="G294" s="89">
        <v>0</v>
      </c>
      <c r="H294" s="54"/>
      <c r="I294" s="168"/>
      <c r="J294" s="168"/>
      <c r="K294" s="90">
        <v>0</v>
      </c>
      <c r="L294" s="50"/>
      <c r="M294" s="167"/>
      <c r="N294" s="167"/>
      <c r="O294" s="89">
        <v>0</v>
      </c>
      <c r="P294" s="54"/>
      <c r="Q294" s="168"/>
      <c r="R294" s="168"/>
      <c r="S294" s="90">
        <v>0</v>
      </c>
      <c r="T294" s="50"/>
      <c r="U294" s="167"/>
      <c r="V294" s="167"/>
      <c r="W294" s="89">
        <v>0</v>
      </c>
      <c r="X294" s="54"/>
      <c r="Y294" s="168"/>
      <c r="Z294" s="168"/>
      <c r="AA294" s="90">
        <v>0</v>
      </c>
      <c r="AB294" s="50"/>
      <c r="AC294" s="167"/>
      <c r="AD294" s="167"/>
      <c r="AE294" s="89">
        <v>0</v>
      </c>
      <c r="AF294" s="54"/>
      <c r="AG294" s="168"/>
      <c r="AH294" s="168"/>
      <c r="AI294" s="90">
        <v>0</v>
      </c>
      <c r="AJ294" s="50"/>
      <c r="AK294" s="167"/>
      <c r="AL294" s="167"/>
      <c r="AM294" s="89">
        <v>0</v>
      </c>
      <c r="AN294" s="54"/>
      <c r="AO294" s="168"/>
      <c r="AP294" s="168"/>
      <c r="AQ294" s="90">
        <v>0</v>
      </c>
      <c r="AR294" s="50">
        <f t="shared" si="140"/>
        <v>0</v>
      </c>
      <c r="AS294" s="63">
        <f t="shared" si="141"/>
        <v>0</v>
      </c>
      <c r="AT294" s="63">
        <f t="shared" si="142"/>
        <v>0</v>
      </c>
      <c r="AU294" s="64">
        <f t="shared" si="143"/>
        <v>0</v>
      </c>
      <c r="AV294" s="119"/>
      <c r="AW294" s="119"/>
      <c r="AX294" s="119"/>
      <c r="AY294" s="119"/>
      <c r="AZ294" s="119"/>
      <c r="BA294" s="119"/>
      <c r="BB294" s="119"/>
      <c r="BC294" s="119"/>
      <c r="BD294" s="119"/>
      <c r="BE294" s="119"/>
      <c r="BF294" s="119"/>
      <c r="BG294" s="119"/>
      <c r="BH294" s="119"/>
      <c r="BI294" s="119"/>
      <c r="BJ294" s="119"/>
      <c r="BK294" s="119"/>
      <c r="BL294" s="119"/>
      <c r="BM294" s="119"/>
      <c r="BN294" s="119"/>
      <c r="BO294" s="119"/>
      <c r="BP294" s="119"/>
      <c r="BQ294" s="119"/>
      <c r="BR294" s="119"/>
      <c r="BS294" s="119"/>
      <c r="BT294" s="119"/>
      <c r="BU294" s="119"/>
      <c r="BV294" s="119"/>
      <c r="BW294" s="119"/>
      <c r="BX294" s="119"/>
      <c r="BY294" s="119"/>
      <c r="BZ294" s="119"/>
      <c r="CA294" s="119"/>
    </row>
    <row r="295" spans="1:79" x14ac:dyDescent="0.2">
      <c r="A295" s="150" t="s">
        <v>10</v>
      </c>
      <c r="B295" s="151"/>
      <c r="C295" s="166"/>
      <c r="D295" s="50"/>
      <c r="E295" s="167"/>
      <c r="F295" s="167"/>
      <c r="G295" s="89">
        <v>0</v>
      </c>
      <c r="H295" s="54"/>
      <c r="I295" s="168"/>
      <c r="J295" s="168"/>
      <c r="K295" s="90">
        <v>0</v>
      </c>
      <c r="L295" s="50"/>
      <c r="M295" s="167"/>
      <c r="N295" s="167"/>
      <c r="O295" s="89">
        <v>0</v>
      </c>
      <c r="P295" s="54"/>
      <c r="Q295" s="168"/>
      <c r="R295" s="168"/>
      <c r="S295" s="90">
        <v>0</v>
      </c>
      <c r="T295" s="50"/>
      <c r="U295" s="167"/>
      <c r="V295" s="167"/>
      <c r="W295" s="89">
        <v>0</v>
      </c>
      <c r="X295" s="54"/>
      <c r="Y295" s="168"/>
      <c r="Z295" s="168"/>
      <c r="AA295" s="90">
        <v>0</v>
      </c>
      <c r="AB295" s="50"/>
      <c r="AC295" s="167"/>
      <c r="AD295" s="167"/>
      <c r="AE295" s="89">
        <v>0</v>
      </c>
      <c r="AF295" s="54"/>
      <c r="AG295" s="168"/>
      <c r="AH295" s="168"/>
      <c r="AI295" s="90">
        <v>0</v>
      </c>
      <c r="AJ295" s="50"/>
      <c r="AK295" s="167"/>
      <c r="AL295" s="167"/>
      <c r="AM295" s="89">
        <v>0</v>
      </c>
      <c r="AN295" s="54"/>
      <c r="AO295" s="168"/>
      <c r="AP295" s="168"/>
      <c r="AQ295" s="90">
        <v>0</v>
      </c>
      <c r="AR295" s="50">
        <f t="shared" si="140"/>
        <v>0</v>
      </c>
      <c r="AS295" s="63">
        <f t="shared" si="141"/>
        <v>0</v>
      </c>
      <c r="AT295" s="63">
        <f t="shared" si="142"/>
        <v>0</v>
      </c>
      <c r="AU295" s="64">
        <f t="shared" si="143"/>
        <v>0</v>
      </c>
      <c r="AV295" s="119"/>
      <c r="AW295" s="119"/>
      <c r="AX295" s="119"/>
      <c r="AY295" s="119"/>
      <c r="AZ295" s="119"/>
      <c r="BA295" s="119"/>
      <c r="BB295" s="119"/>
      <c r="BC295" s="119"/>
      <c r="BD295" s="119"/>
      <c r="BE295" s="119"/>
      <c r="BF295" s="119"/>
      <c r="BG295" s="119"/>
      <c r="BH295" s="119"/>
      <c r="BI295" s="119"/>
      <c r="BJ295" s="119"/>
      <c r="BK295" s="119"/>
      <c r="BL295" s="119"/>
      <c r="BM295" s="119"/>
      <c r="BN295" s="119"/>
      <c r="BO295" s="119"/>
      <c r="BP295" s="119"/>
      <c r="BQ295" s="119"/>
      <c r="BR295" s="119"/>
      <c r="BS295" s="119"/>
      <c r="BT295" s="119"/>
      <c r="BU295" s="119"/>
      <c r="BV295" s="119"/>
      <c r="BW295" s="119"/>
      <c r="BX295" s="119"/>
      <c r="BY295" s="119"/>
      <c r="BZ295" s="119"/>
      <c r="CA295" s="119"/>
    </row>
    <row r="296" spans="1:79" x14ac:dyDescent="0.2">
      <c r="A296" s="150" t="s">
        <v>11</v>
      </c>
      <c r="B296" s="151"/>
      <c r="C296" s="166"/>
      <c r="D296" s="50"/>
      <c r="E296" s="167"/>
      <c r="F296" s="167"/>
      <c r="G296" s="89">
        <v>0</v>
      </c>
      <c r="H296" s="54"/>
      <c r="I296" s="168"/>
      <c r="J296" s="168"/>
      <c r="K296" s="90">
        <v>0</v>
      </c>
      <c r="L296" s="50"/>
      <c r="M296" s="167"/>
      <c r="N296" s="167"/>
      <c r="O296" s="89">
        <v>0</v>
      </c>
      <c r="P296" s="54"/>
      <c r="Q296" s="168"/>
      <c r="R296" s="168"/>
      <c r="S296" s="90">
        <v>0</v>
      </c>
      <c r="T296" s="50"/>
      <c r="U296" s="167"/>
      <c r="V296" s="167"/>
      <c r="W296" s="89">
        <v>0</v>
      </c>
      <c r="X296" s="54"/>
      <c r="Y296" s="168"/>
      <c r="Z296" s="168"/>
      <c r="AA296" s="90">
        <v>0</v>
      </c>
      <c r="AB296" s="50"/>
      <c r="AC296" s="167"/>
      <c r="AD296" s="167"/>
      <c r="AE296" s="89">
        <v>0</v>
      </c>
      <c r="AF296" s="54"/>
      <c r="AG296" s="168"/>
      <c r="AH296" s="168"/>
      <c r="AI296" s="90">
        <v>0</v>
      </c>
      <c r="AJ296" s="50"/>
      <c r="AK296" s="167"/>
      <c r="AL296" s="167"/>
      <c r="AM296" s="89">
        <v>0</v>
      </c>
      <c r="AN296" s="54"/>
      <c r="AO296" s="168"/>
      <c r="AP296" s="168"/>
      <c r="AQ296" s="90">
        <v>0</v>
      </c>
      <c r="AR296" s="50">
        <f t="shared" si="140"/>
        <v>0</v>
      </c>
      <c r="AS296" s="63">
        <f t="shared" si="141"/>
        <v>0</v>
      </c>
      <c r="AT296" s="63">
        <f t="shared" si="142"/>
        <v>0</v>
      </c>
      <c r="AU296" s="64">
        <f t="shared" si="143"/>
        <v>0</v>
      </c>
      <c r="AV296" s="119"/>
      <c r="AW296" s="119"/>
      <c r="AX296" s="119"/>
      <c r="AY296" s="119"/>
      <c r="AZ296" s="119"/>
      <c r="BA296" s="119"/>
      <c r="BB296" s="119"/>
      <c r="BC296" s="119"/>
      <c r="BD296" s="119"/>
      <c r="BE296" s="119"/>
      <c r="BF296" s="119"/>
      <c r="BG296" s="119"/>
      <c r="BH296" s="119"/>
      <c r="BI296" s="119"/>
      <c r="BJ296" s="119"/>
      <c r="BK296" s="119"/>
      <c r="BL296" s="119"/>
      <c r="BM296" s="119"/>
      <c r="BN296" s="119"/>
      <c r="BO296" s="119"/>
      <c r="BP296" s="119"/>
      <c r="BQ296" s="119"/>
      <c r="BR296" s="119"/>
      <c r="BS296" s="119"/>
      <c r="BT296" s="119"/>
      <c r="BU296" s="119"/>
      <c r="BV296" s="119"/>
      <c r="BW296" s="119"/>
      <c r="BX296" s="119"/>
      <c r="BY296" s="119"/>
      <c r="BZ296" s="119"/>
      <c r="CA296" s="119"/>
    </row>
    <row r="297" spans="1:79" x14ac:dyDescent="0.2">
      <c r="A297" s="150" t="s">
        <v>12</v>
      </c>
      <c r="B297" s="151"/>
      <c r="C297" s="166"/>
      <c r="D297" s="50"/>
      <c r="E297" s="167"/>
      <c r="F297" s="167"/>
      <c r="G297" s="89">
        <v>0</v>
      </c>
      <c r="H297" s="54"/>
      <c r="I297" s="168"/>
      <c r="J297" s="168"/>
      <c r="K297" s="90">
        <v>0</v>
      </c>
      <c r="L297" s="50"/>
      <c r="M297" s="167"/>
      <c r="N297" s="167"/>
      <c r="O297" s="89">
        <v>0</v>
      </c>
      <c r="P297" s="54"/>
      <c r="Q297" s="168"/>
      <c r="R297" s="168"/>
      <c r="S297" s="90">
        <v>0</v>
      </c>
      <c r="T297" s="50"/>
      <c r="U297" s="167"/>
      <c r="V297" s="167"/>
      <c r="W297" s="89">
        <v>0</v>
      </c>
      <c r="X297" s="54"/>
      <c r="Y297" s="168"/>
      <c r="Z297" s="168"/>
      <c r="AA297" s="90">
        <v>0</v>
      </c>
      <c r="AB297" s="50"/>
      <c r="AC297" s="167"/>
      <c r="AD297" s="167"/>
      <c r="AE297" s="89">
        <v>0</v>
      </c>
      <c r="AF297" s="54"/>
      <c r="AG297" s="168"/>
      <c r="AH297" s="168"/>
      <c r="AI297" s="90">
        <v>0</v>
      </c>
      <c r="AJ297" s="50"/>
      <c r="AK297" s="167"/>
      <c r="AL297" s="167"/>
      <c r="AM297" s="89">
        <v>0</v>
      </c>
      <c r="AN297" s="54"/>
      <c r="AO297" s="168"/>
      <c r="AP297" s="168"/>
      <c r="AQ297" s="90">
        <v>0</v>
      </c>
      <c r="AR297" s="50">
        <f t="shared" si="140"/>
        <v>0</v>
      </c>
      <c r="AS297" s="63">
        <f t="shared" si="141"/>
        <v>0</v>
      </c>
      <c r="AT297" s="63">
        <f t="shared" si="142"/>
        <v>0</v>
      </c>
      <c r="AU297" s="64">
        <f t="shared" si="143"/>
        <v>0</v>
      </c>
      <c r="AV297" s="119"/>
      <c r="AW297" s="119"/>
      <c r="AX297" s="119"/>
      <c r="AY297" s="119"/>
      <c r="AZ297" s="119"/>
      <c r="BA297" s="119"/>
      <c r="BB297" s="119"/>
      <c r="BC297" s="119"/>
      <c r="BD297" s="119"/>
      <c r="BE297" s="119"/>
      <c r="BF297" s="119"/>
      <c r="BG297" s="119"/>
      <c r="BH297" s="119"/>
      <c r="BI297" s="119"/>
      <c r="BJ297" s="119"/>
      <c r="BK297" s="119"/>
      <c r="BL297" s="119"/>
      <c r="BM297" s="119"/>
      <c r="BN297" s="119"/>
      <c r="BO297" s="119"/>
      <c r="BP297" s="119"/>
      <c r="BQ297" s="119"/>
      <c r="BR297" s="119"/>
      <c r="BS297" s="119"/>
      <c r="BT297" s="119"/>
      <c r="BU297" s="119"/>
      <c r="BV297" s="119"/>
      <c r="BW297" s="119"/>
      <c r="BX297" s="119"/>
      <c r="BY297" s="119"/>
      <c r="BZ297" s="119"/>
      <c r="CA297" s="119"/>
    </row>
    <row r="298" spans="1:79" ht="16" thickBot="1" x14ac:dyDescent="0.25">
      <c r="A298" s="162" t="s">
        <v>63</v>
      </c>
      <c r="B298" s="163"/>
      <c r="C298" s="169"/>
      <c r="D298" s="79"/>
      <c r="E298" s="170"/>
      <c r="F298" s="170"/>
      <c r="G298" s="91">
        <v>0</v>
      </c>
      <c r="H298" s="83"/>
      <c r="I298" s="171"/>
      <c r="J298" s="171"/>
      <c r="K298" s="92">
        <v>0</v>
      </c>
      <c r="L298" s="79"/>
      <c r="M298" s="170"/>
      <c r="N298" s="170"/>
      <c r="O298" s="91">
        <v>0</v>
      </c>
      <c r="P298" s="83"/>
      <c r="Q298" s="171"/>
      <c r="R298" s="171"/>
      <c r="S298" s="92">
        <v>0</v>
      </c>
      <c r="T298" s="79"/>
      <c r="U298" s="170"/>
      <c r="V298" s="170"/>
      <c r="W298" s="91">
        <v>0</v>
      </c>
      <c r="X298" s="83"/>
      <c r="Y298" s="171"/>
      <c r="Z298" s="171"/>
      <c r="AA298" s="92">
        <v>0</v>
      </c>
      <c r="AB298" s="79"/>
      <c r="AC298" s="170"/>
      <c r="AD298" s="170"/>
      <c r="AE298" s="91">
        <v>0</v>
      </c>
      <c r="AF298" s="83"/>
      <c r="AG298" s="171"/>
      <c r="AH298" s="171"/>
      <c r="AI298" s="92">
        <v>0</v>
      </c>
      <c r="AJ298" s="79"/>
      <c r="AK298" s="170"/>
      <c r="AL298" s="170"/>
      <c r="AM298" s="91">
        <v>0</v>
      </c>
      <c r="AN298" s="83"/>
      <c r="AO298" s="171"/>
      <c r="AP298" s="171"/>
      <c r="AQ298" s="92">
        <v>0</v>
      </c>
      <c r="AR298" s="79">
        <f t="shared" si="140"/>
        <v>0</v>
      </c>
      <c r="AS298" s="86">
        <f t="shared" si="141"/>
        <v>0</v>
      </c>
      <c r="AT298" s="86">
        <f t="shared" si="142"/>
        <v>0</v>
      </c>
      <c r="AU298" s="87">
        <f t="shared" si="143"/>
        <v>0</v>
      </c>
      <c r="AV298" s="119"/>
      <c r="AW298" s="119"/>
      <c r="AX298" s="119"/>
      <c r="AY298" s="119"/>
      <c r="AZ298" s="119"/>
      <c r="BA298" s="119"/>
      <c r="BB298" s="119"/>
      <c r="BC298" s="119"/>
      <c r="BD298" s="119"/>
      <c r="BE298" s="119"/>
      <c r="BF298" s="119"/>
      <c r="BG298" s="119"/>
      <c r="BH298" s="119"/>
      <c r="BI298" s="119"/>
      <c r="BJ298" s="119"/>
      <c r="BK298" s="119"/>
      <c r="BL298" s="119"/>
      <c r="BM298" s="119"/>
      <c r="BN298" s="119"/>
      <c r="BO298" s="119"/>
      <c r="BP298" s="119"/>
      <c r="BQ298" s="119"/>
      <c r="BR298" s="119"/>
      <c r="BS298" s="119"/>
      <c r="BT298" s="119"/>
      <c r="BU298" s="119"/>
      <c r="BV298" s="119"/>
      <c r="BW298" s="119"/>
      <c r="BX298" s="119"/>
      <c r="BY298" s="119"/>
      <c r="BZ298" s="119"/>
      <c r="CA298" s="119"/>
    </row>
    <row r="299" spans="1:79" ht="16" thickBot="1" x14ac:dyDescent="0.25">
      <c r="A299" s="172"/>
      <c r="B299" s="173" t="s">
        <v>60</v>
      </c>
      <c r="C299" s="174"/>
      <c r="D299" s="175"/>
      <c r="E299" s="176"/>
      <c r="F299" s="176"/>
      <c r="G299" s="177">
        <f>+G280+G285+G286+G289</f>
        <v>0</v>
      </c>
      <c r="H299" s="178"/>
      <c r="I299" s="176"/>
      <c r="J299" s="176"/>
      <c r="K299" s="179">
        <f>+K280+K285+K286+K289</f>
        <v>0</v>
      </c>
      <c r="L299" s="175"/>
      <c r="M299" s="176"/>
      <c r="N299" s="176"/>
      <c r="O299" s="177">
        <f>+O280+O285+O286+O289</f>
        <v>0</v>
      </c>
      <c r="P299" s="178"/>
      <c r="Q299" s="176"/>
      <c r="R299" s="176"/>
      <c r="S299" s="179">
        <f>+S280+S285+S286+S289</f>
        <v>0</v>
      </c>
      <c r="T299" s="175"/>
      <c r="U299" s="176"/>
      <c r="V299" s="176"/>
      <c r="W299" s="177">
        <f>+W280+W285+W286+W289</f>
        <v>0</v>
      </c>
      <c r="X299" s="178"/>
      <c r="Y299" s="176"/>
      <c r="Z299" s="176"/>
      <c r="AA299" s="179">
        <f>+AA280+AA285+AA286+AA289</f>
        <v>0</v>
      </c>
      <c r="AB299" s="175"/>
      <c r="AC299" s="176"/>
      <c r="AD299" s="176"/>
      <c r="AE299" s="177">
        <f>+AE280+AE285+AE286+AE289</f>
        <v>0</v>
      </c>
      <c r="AF299" s="178"/>
      <c r="AG299" s="176"/>
      <c r="AH299" s="176"/>
      <c r="AI299" s="179">
        <f>+AI280+AI285+AI286+AI289</f>
        <v>0</v>
      </c>
      <c r="AJ299" s="175"/>
      <c r="AK299" s="176"/>
      <c r="AL299" s="176"/>
      <c r="AM299" s="180">
        <f>+AM280+AM285+AM286+AM289</f>
        <v>0</v>
      </c>
      <c r="AN299" s="178"/>
      <c r="AO299" s="176"/>
      <c r="AP299" s="176"/>
      <c r="AQ299" s="179">
        <f>+AQ280+AQ285+AQ286+AQ289</f>
        <v>0</v>
      </c>
      <c r="AR299" s="175"/>
      <c r="AS299" s="176"/>
      <c r="AT299" s="176"/>
      <c r="AU299" s="179">
        <f>+AU280+AU285+AU286+AU289</f>
        <v>0</v>
      </c>
      <c r="AV299" s="119"/>
      <c r="AW299" s="119"/>
      <c r="AX299" s="119"/>
      <c r="AY299" s="119"/>
      <c r="AZ299" s="119"/>
      <c r="BA299" s="119"/>
      <c r="BB299" s="119"/>
      <c r="BC299" s="119"/>
      <c r="BD299" s="119"/>
      <c r="BE299" s="119"/>
      <c r="BF299" s="119"/>
      <c r="BG299" s="119"/>
      <c r="BH299" s="119"/>
      <c r="BI299" s="119"/>
      <c r="BJ299" s="119"/>
      <c r="BK299" s="119"/>
      <c r="BL299" s="119"/>
      <c r="BM299" s="119"/>
      <c r="BN299" s="119"/>
      <c r="BO299" s="119"/>
      <c r="BP299" s="119"/>
      <c r="BQ299" s="119"/>
      <c r="BR299" s="119"/>
      <c r="BS299" s="119"/>
      <c r="BT299" s="119"/>
      <c r="BU299" s="119"/>
      <c r="BV299" s="119"/>
      <c r="BW299" s="119"/>
      <c r="BX299" s="119"/>
      <c r="BY299" s="119"/>
      <c r="BZ299" s="119"/>
      <c r="CA299" s="119"/>
    </row>
    <row r="300" spans="1:79" s="123" customFormat="1" ht="19" x14ac:dyDescent="0.25">
      <c r="A300" s="181"/>
      <c r="AV300" s="119"/>
      <c r="AW300" s="119"/>
      <c r="AX300" s="119"/>
      <c r="AY300" s="119"/>
      <c r="AZ300" s="119"/>
      <c r="BA300" s="119"/>
      <c r="BB300" s="119"/>
      <c r="BC300" s="119"/>
      <c r="BD300" s="119"/>
      <c r="BE300" s="119"/>
      <c r="BF300" s="119"/>
      <c r="BG300" s="119"/>
      <c r="BH300" s="119"/>
      <c r="BI300" s="119"/>
      <c r="BJ300" s="119"/>
      <c r="BK300" s="119"/>
      <c r="BL300" s="119"/>
      <c r="BM300" s="119"/>
      <c r="BN300" s="119"/>
      <c r="BO300" s="119"/>
      <c r="BP300" s="119"/>
      <c r="BQ300" s="119"/>
      <c r="BR300" s="119"/>
      <c r="BS300" s="119"/>
      <c r="BT300" s="119"/>
      <c r="BU300" s="119"/>
      <c r="BV300" s="119"/>
      <c r="BW300" s="119"/>
      <c r="BX300" s="119"/>
      <c r="BY300" s="119"/>
      <c r="BZ300" s="119"/>
      <c r="CA300" s="119"/>
    </row>
    <row r="301" spans="1:79" s="123" customFormat="1" ht="19" x14ac:dyDescent="0.25">
      <c r="A301" s="181"/>
      <c r="AV301" s="119"/>
      <c r="AW301" s="119"/>
      <c r="AX301" s="119"/>
      <c r="AY301" s="119"/>
      <c r="AZ301" s="119"/>
      <c r="BA301" s="119"/>
      <c r="BB301" s="119"/>
      <c r="BC301" s="119"/>
      <c r="BD301" s="119"/>
      <c r="BE301" s="119"/>
      <c r="BF301" s="119"/>
      <c r="BG301" s="119"/>
      <c r="BH301" s="119"/>
      <c r="BI301" s="119"/>
      <c r="BJ301" s="119"/>
      <c r="BK301" s="119"/>
      <c r="BL301" s="119"/>
      <c r="BM301" s="119"/>
      <c r="BN301" s="119"/>
      <c r="BO301" s="119"/>
      <c r="BP301" s="119"/>
      <c r="BQ301" s="119"/>
      <c r="BR301" s="119"/>
      <c r="BS301" s="119"/>
      <c r="BT301" s="119"/>
      <c r="BU301" s="119"/>
      <c r="BV301" s="119"/>
      <c r="BW301" s="119"/>
      <c r="BX301" s="119"/>
      <c r="BY301" s="119"/>
      <c r="BZ301" s="119"/>
      <c r="CA301" s="119"/>
    </row>
    <row r="302" spans="1:79" s="123" customFormat="1" ht="20" thickBot="1" x14ac:dyDescent="0.3">
      <c r="A302" s="120">
        <f>+'1. Partner'!B29</f>
        <v>0</v>
      </c>
      <c r="B302" s="121">
        <f>+'1. Partner'!C29</f>
        <v>0</v>
      </c>
      <c r="C302" s="122"/>
      <c r="AV302" s="119"/>
      <c r="AW302" s="119"/>
      <c r="AX302" s="119"/>
      <c r="AY302" s="119"/>
      <c r="AZ302" s="119"/>
      <c r="BA302" s="119"/>
      <c r="BB302" s="119"/>
      <c r="BC302" s="119"/>
      <c r="BD302" s="119"/>
      <c r="BE302" s="119"/>
      <c r="BF302" s="119"/>
      <c r="BG302" s="119"/>
      <c r="BH302" s="119"/>
      <c r="BI302" s="119"/>
      <c r="BJ302" s="119"/>
      <c r="BK302" s="119"/>
      <c r="BL302" s="119"/>
      <c r="BM302" s="119"/>
      <c r="BN302" s="119"/>
      <c r="BO302" s="119"/>
      <c r="BP302" s="119"/>
      <c r="BQ302" s="119"/>
      <c r="BR302" s="119"/>
      <c r="BS302" s="119"/>
      <c r="BT302" s="119"/>
      <c r="BU302" s="119"/>
      <c r="BV302" s="119"/>
      <c r="BW302" s="119"/>
      <c r="BX302" s="119"/>
      <c r="BY302" s="119"/>
      <c r="BZ302" s="119"/>
      <c r="CA302" s="119"/>
    </row>
    <row r="303" spans="1:79" x14ac:dyDescent="0.2">
      <c r="A303" s="124"/>
      <c r="B303" s="125"/>
      <c r="C303" s="126"/>
      <c r="D303" s="127" t="s">
        <v>14</v>
      </c>
      <c r="E303" s="128"/>
      <c r="F303" s="128"/>
      <c r="G303" s="129"/>
      <c r="H303" s="130" t="s">
        <v>15</v>
      </c>
      <c r="I303" s="131"/>
      <c r="J303" s="131"/>
      <c r="K303" s="132"/>
      <c r="L303" s="127" t="s">
        <v>16</v>
      </c>
      <c r="M303" s="128"/>
      <c r="N303" s="128"/>
      <c r="O303" s="129"/>
      <c r="P303" s="130" t="s">
        <v>17</v>
      </c>
      <c r="Q303" s="131"/>
      <c r="R303" s="131"/>
      <c r="S303" s="132"/>
      <c r="T303" s="127" t="s">
        <v>18</v>
      </c>
      <c r="U303" s="128"/>
      <c r="V303" s="128"/>
      <c r="W303" s="129"/>
      <c r="X303" s="130" t="s">
        <v>19</v>
      </c>
      <c r="Y303" s="131"/>
      <c r="Z303" s="131"/>
      <c r="AA303" s="132"/>
      <c r="AB303" s="127" t="s">
        <v>20</v>
      </c>
      <c r="AC303" s="128"/>
      <c r="AD303" s="128"/>
      <c r="AE303" s="129"/>
      <c r="AF303" s="130" t="s">
        <v>21</v>
      </c>
      <c r="AG303" s="131"/>
      <c r="AH303" s="131"/>
      <c r="AI303" s="132"/>
      <c r="AJ303" s="127" t="s">
        <v>23</v>
      </c>
      <c r="AK303" s="128"/>
      <c r="AL303" s="128"/>
      <c r="AM303" s="129"/>
      <c r="AN303" s="130" t="s">
        <v>24</v>
      </c>
      <c r="AO303" s="131"/>
      <c r="AP303" s="131"/>
      <c r="AQ303" s="132"/>
      <c r="AR303" s="127" t="s">
        <v>13</v>
      </c>
      <c r="AS303" s="128"/>
      <c r="AT303" s="128"/>
      <c r="AU303" s="129"/>
      <c r="AV303" s="119"/>
      <c r="AW303" s="119"/>
      <c r="AX303" s="119"/>
      <c r="AY303" s="119"/>
      <c r="AZ303" s="119"/>
      <c r="BA303" s="119"/>
      <c r="BB303" s="119"/>
      <c r="BC303" s="119"/>
      <c r="BD303" s="119"/>
      <c r="BE303" s="119"/>
      <c r="BF303" s="119"/>
      <c r="BG303" s="119"/>
      <c r="BH303" s="119"/>
      <c r="BI303" s="119"/>
      <c r="BJ303" s="119"/>
      <c r="BK303" s="119"/>
      <c r="BL303" s="119"/>
      <c r="BM303" s="119"/>
      <c r="BN303" s="119"/>
      <c r="BO303" s="119"/>
      <c r="BP303" s="119"/>
      <c r="BQ303" s="119"/>
      <c r="BR303" s="119"/>
      <c r="BS303" s="119"/>
      <c r="BT303" s="119"/>
      <c r="BU303" s="119"/>
      <c r="BV303" s="119"/>
      <c r="BW303" s="119"/>
      <c r="BX303" s="119"/>
      <c r="BY303" s="119"/>
      <c r="BZ303" s="119"/>
      <c r="CA303" s="119"/>
    </row>
    <row r="304" spans="1:79" ht="40" thickBot="1" x14ac:dyDescent="0.25">
      <c r="A304" s="134" t="s">
        <v>0</v>
      </c>
      <c r="B304" s="135" t="s">
        <v>50</v>
      </c>
      <c r="C304" s="136" t="s">
        <v>55</v>
      </c>
      <c r="D304" s="137" t="s">
        <v>39</v>
      </c>
      <c r="E304" s="138" t="s">
        <v>40</v>
      </c>
      <c r="F304" s="138" t="s">
        <v>41</v>
      </c>
      <c r="G304" s="139" t="s">
        <v>51</v>
      </c>
      <c r="H304" s="140" t="s">
        <v>39</v>
      </c>
      <c r="I304" s="141" t="s">
        <v>40</v>
      </c>
      <c r="J304" s="141" t="s">
        <v>41</v>
      </c>
      <c r="K304" s="142" t="s">
        <v>51</v>
      </c>
      <c r="L304" s="137" t="s">
        <v>39</v>
      </c>
      <c r="M304" s="138" t="s">
        <v>40</v>
      </c>
      <c r="N304" s="138" t="s">
        <v>41</v>
      </c>
      <c r="O304" s="139" t="s">
        <v>51</v>
      </c>
      <c r="P304" s="140" t="s">
        <v>39</v>
      </c>
      <c r="Q304" s="141" t="s">
        <v>40</v>
      </c>
      <c r="R304" s="141" t="s">
        <v>41</v>
      </c>
      <c r="S304" s="142" t="s">
        <v>51</v>
      </c>
      <c r="T304" s="137" t="s">
        <v>39</v>
      </c>
      <c r="U304" s="138" t="s">
        <v>40</v>
      </c>
      <c r="V304" s="138" t="s">
        <v>41</v>
      </c>
      <c r="W304" s="139" t="s">
        <v>51</v>
      </c>
      <c r="X304" s="140" t="s">
        <v>39</v>
      </c>
      <c r="Y304" s="141" t="s">
        <v>40</v>
      </c>
      <c r="Z304" s="141" t="s">
        <v>41</v>
      </c>
      <c r="AA304" s="142" t="s">
        <v>51</v>
      </c>
      <c r="AB304" s="137" t="s">
        <v>39</v>
      </c>
      <c r="AC304" s="138" t="s">
        <v>40</v>
      </c>
      <c r="AD304" s="138" t="s">
        <v>41</v>
      </c>
      <c r="AE304" s="139" t="s">
        <v>51</v>
      </c>
      <c r="AF304" s="140" t="s">
        <v>39</v>
      </c>
      <c r="AG304" s="141" t="s">
        <v>40</v>
      </c>
      <c r="AH304" s="141" t="s">
        <v>41</v>
      </c>
      <c r="AI304" s="142" t="s">
        <v>51</v>
      </c>
      <c r="AJ304" s="137" t="s">
        <v>39</v>
      </c>
      <c r="AK304" s="138" t="s">
        <v>40</v>
      </c>
      <c r="AL304" s="138" t="s">
        <v>41</v>
      </c>
      <c r="AM304" s="139" t="s">
        <v>51</v>
      </c>
      <c r="AN304" s="140" t="s">
        <v>39</v>
      </c>
      <c r="AO304" s="141" t="s">
        <v>40</v>
      </c>
      <c r="AP304" s="141" t="s">
        <v>41</v>
      </c>
      <c r="AQ304" s="142" t="s">
        <v>51</v>
      </c>
      <c r="AR304" s="137" t="s">
        <v>39</v>
      </c>
      <c r="AS304" s="138" t="s">
        <v>40</v>
      </c>
      <c r="AT304" s="138" t="s">
        <v>41</v>
      </c>
      <c r="AU304" s="143" t="s">
        <v>51</v>
      </c>
      <c r="AV304" s="119"/>
      <c r="AW304" s="119"/>
      <c r="AX304" s="119"/>
      <c r="AY304" s="119"/>
      <c r="AZ304" s="119"/>
      <c r="BA304" s="119"/>
      <c r="BB304" s="119"/>
      <c r="BC304" s="119"/>
      <c r="BD304" s="119"/>
      <c r="BE304" s="119"/>
      <c r="BF304" s="119"/>
      <c r="BG304" s="119"/>
      <c r="BH304" s="119"/>
      <c r="BI304" s="119"/>
      <c r="BJ304" s="119"/>
      <c r="BK304" s="119"/>
      <c r="BL304" s="119"/>
      <c r="BM304" s="119"/>
      <c r="BN304" s="119"/>
      <c r="BO304" s="119"/>
      <c r="BP304" s="119"/>
      <c r="BQ304" s="119"/>
      <c r="BR304" s="119"/>
      <c r="BS304" s="119"/>
      <c r="BT304" s="119"/>
      <c r="BU304" s="119"/>
      <c r="BV304" s="119"/>
      <c r="BW304" s="119"/>
      <c r="BX304" s="119"/>
      <c r="BY304" s="119"/>
      <c r="BZ304" s="119"/>
      <c r="CA304" s="119"/>
    </row>
    <row r="305" spans="1:79" s="149" customFormat="1" ht="16" thickBot="1" x14ac:dyDescent="0.25">
      <c r="A305" s="144" t="s">
        <v>1</v>
      </c>
      <c r="B305" s="145" t="s">
        <v>52</v>
      </c>
      <c r="C305" s="146"/>
      <c r="D305" s="75">
        <f>+'2. Work Packages'!$C$3</f>
        <v>0</v>
      </c>
      <c r="E305" s="147"/>
      <c r="F305" s="76"/>
      <c r="G305" s="77">
        <f>SUM(G306:G309)</f>
        <v>0</v>
      </c>
      <c r="H305" s="93">
        <f>+'2. Work Packages'!$C$4</f>
        <v>0</v>
      </c>
      <c r="I305" s="147"/>
      <c r="J305" s="76"/>
      <c r="K305" s="77">
        <f>SUM(K306:K309)</f>
        <v>0</v>
      </c>
      <c r="L305" s="68">
        <f>+'2. Work Packages'!$C$5</f>
        <v>0</v>
      </c>
      <c r="M305" s="148"/>
      <c r="N305" s="94"/>
      <c r="O305" s="95">
        <f>SUM(O306:O309)</f>
        <v>0</v>
      </c>
      <c r="P305" s="93">
        <f>+'2. Work Packages'!$C$6</f>
        <v>0</v>
      </c>
      <c r="Q305" s="147"/>
      <c r="R305" s="76"/>
      <c r="S305" s="77">
        <f>SUM(S306:S309)</f>
        <v>0</v>
      </c>
      <c r="T305" s="68">
        <f>+'2. Work Packages'!$C$7</f>
        <v>0</v>
      </c>
      <c r="U305" s="148"/>
      <c r="V305" s="94"/>
      <c r="W305" s="95">
        <f>SUM(W306:W309)</f>
        <v>0</v>
      </c>
      <c r="X305" s="93">
        <f>+'2. Work Packages'!$C$8</f>
        <v>0</v>
      </c>
      <c r="Y305" s="147"/>
      <c r="Z305" s="76"/>
      <c r="AA305" s="77">
        <f>SUM(AA306:AA309)</f>
        <v>0</v>
      </c>
      <c r="AB305" s="68">
        <f>+'2. Work Packages'!$C$9</f>
        <v>0</v>
      </c>
      <c r="AC305" s="148"/>
      <c r="AD305" s="94"/>
      <c r="AE305" s="95">
        <f>SUM(AE306:AE309)</f>
        <v>0</v>
      </c>
      <c r="AF305" s="93">
        <f>+'2. Work Packages'!$C$10</f>
        <v>0</v>
      </c>
      <c r="AG305" s="147"/>
      <c r="AH305" s="76"/>
      <c r="AI305" s="77">
        <f>SUM(AI306:AI309)</f>
        <v>0</v>
      </c>
      <c r="AJ305" s="68">
        <f>+'2. Work Packages'!$C$11</f>
        <v>0</v>
      </c>
      <c r="AK305" s="148"/>
      <c r="AL305" s="94"/>
      <c r="AM305" s="95">
        <f>SUM(AM306:AM309)</f>
        <v>0</v>
      </c>
      <c r="AN305" s="93">
        <f>+'2. Work Packages'!$C$12</f>
        <v>0</v>
      </c>
      <c r="AO305" s="147"/>
      <c r="AP305" s="76"/>
      <c r="AQ305" s="77">
        <f>SUM(AQ306:AQ309)</f>
        <v>0</v>
      </c>
      <c r="AR305" s="68">
        <f>+D305+H305+L305+P305+T305+X305+AB305+AF305+AJ305+AN305</f>
        <v>0</v>
      </c>
      <c r="AS305" s="148"/>
      <c r="AT305" s="94"/>
      <c r="AU305" s="74">
        <f>+G305+K305+O305+S305+W305+AA305+AE305+AI305+AM305+AQ305</f>
        <v>0</v>
      </c>
      <c r="AV305" s="119"/>
      <c r="AW305" s="119"/>
      <c r="AX305" s="119"/>
      <c r="AY305" s="119"/>
      <c r="AZ305" s="119"/>
      <c r="BA305" s="119"/>
      <c r="BB305" s="119"/>
      <c r="BC305" s="119"/>
      <c r="BD305" s="119"/>
      <c r="BE305" s="119"/>
      <c r="BF305" s="119"/>
      <c r="BG305" s="119"/>
      <c r="BH305" s="119"/>
      <c r="BI305" s="119"/>
      <c r="BJ305" s="119"/>
      <c r="BK305" s="119"/>
      <c r="BL305" s="119"/>
      <c r="BM305" s="119"/>
      <c r="BN305" s="119"/>
      <c r="BO305" s="119"/>
      <c r="BP305" s="119"/>
      <c r="BQ305" s="119"/>
      <c r="BR305" s="119"/>
      <c r="BS305" s="119"/>
      <c r="BT305" s="119"/>
      <c r="BU305" s="119"/>
      <c r="BV305" s="119"/>
      <c r="BW305" s="119"/>
      <c r="BX305" s="119"/>
      <c r="BY305" s="119"/>
      <c r="BZ305" s="119"/>
      <c r="CA305" s="119"/>
    </row>
    <row r="306" spans="1:79" x14ac:dyDescent="0.2">
      <c r="A306" s="150"/>
      <c r="B306" s="151" t="s">
        <v>42</v>
      </c>
      <c r="C306" s="152">
        <f>IF(B302='1. Partner'!$A$9,83,IF(B302='1. Partner'!$A$10,83,IF(B302='1. Partner'!$A$11,61,IF(B302='1. Partner'!$A$12,81,0))))</f>
        <v>0</v>
      </c>
      <c r="D306" s="50"/>
      <c r="E306" s="51">
        <v>0</v>
      </c>
      <c r="F306" s="52">
        <f>+E306/160</f>
        <v>0</v>
      </c>
      <c r="G306" s="53">
        <f>+E306*$C306</f>
        <v>0</v>
      </c>
      <c r="H306" s="54"/>
      <c r="I306" s="51">
        <v>0</v>
      </c>
      <c r="J306" s="55">
        <f>+I306/160</f>
        <v>0</v>
      </c>
      <c r="K306" s="56">
        <f>+I306*$C306</f>
        <v>0</v>
      </c>
      <c r="L306" s="57"/>
      <c r="M306" s="58">
        <v>0</v>
      </c>
      <c r="N306" s="59">
        <f>+M306/160</f>
        <v>0</v>
      </c>
      <c r="O306" s="60">
        <f>+M306*$C306</f>
        <v>0</v>
      </c>
      <c r="P306" s="54"/>
      <c r="Q306" s="51">
        <v>0</v>
      </c>
      <c r="R306" s="55">
        <f>+Q306/160</f>
        <v>0</v>
      </c>
      <c r="S306" s="56">
        <f>+Q306*$C306</f>
        <v>0</v>
      </c>
      <c r="T306" s="57"/>
      <c r="U306" s="58">
        <v>0</v>
      </c>
      <c r="V306" s="59">
        <f>+U306/160</f>
        <v>0</v>
      </c>
      <c r="W306" s="60">
        <f>+U306*$C306</f>
        <v>0</v>
      </c>
      <c r="X306" s="54"/>
      <c r="Y306" s="51">
        <v>0</v>
      </c>
      <c r="Z306" s="55">
        <f>+Y306/160</f>
        <v>0</v>
      </c>
      <c r="AA306" s="56">
        <f>+Y306*$C306</f>
        <v>0</v>
      </c>
      <c r="AB306" s="57"/>
      <c r="AC306" s="58">
        <v>0</v>
      </c>
      <c r="AD306" s="59">
        <f>+AC306/160</f>
        <v>0</v>
      </c>
      <c r="AE306" s="60">
        <f>+AC306*$C306</f>
        <v>0</v>
      </c>
      <c r="AF306" s="54"/>
      <c r="AG306" s="51">
        <v>0</v>
      </c>
      <c r="AH306" s="55">
        <f>+AG306/160</f>
        <v>0</v>
      </c>
      <c r="AI306" s="56">
        <f>+AG306*$C306</f>
        <v>0</v>
      </c>
      <c r="AJ306" s="57"/>
      <c r="AK306" s="58">
        <v>0</v>
      </c>
      <c r="AL306" s="59">
        <f>+AK306/160</f>
        <v>0</v>
      </c>
      <c r="AM306" s="60">
        <f>+AK306*$C306</f>
        <v>0</v>
      </c>
      <c r="AN306" s="54"/>
      <c r="AO306" s="51">
        <v>0</v>
      </c>
      <c r="AP306" s="55">
        <f>+AO306/160</f>
        <v>0</v>
      </c>
      <c r="AQ306" s="56">
        <f>+AO306*$C306</f>
        <v>0</v>
      </c>
      <c r="AR306" s="57">
        <f>+D306+H306+L306+P306+T306+X306+AB306+AF306+AJ306+AN306</f>
        <v>0</v>
      </c>
      <c r="AS306" s="61">
        <f t="shared" ref="AS306:AS310" si="144">+E306+I306+M306+Q306+U306+Y306+AC306+AG306+AK306+AO306</f>
        <v>0</v>
      </c>
      <c r="AT306" s="61">
        <f t="shared" ref="AT306:AT307" si="145">+F306+J306+N306+R306+V306+Z306+AD306+AH306+AL306+AP306</f>
        <v>0</v>
      </c>
      <c r="AU306" s="62">
        <f>+G306+K306+O306+S306+W306+AA306+AE306+AI306+AM306+AQ306</f>
        <v>0</v>
      </c>
      <c r="AV306" s="119"/>
      <c r="AW306" s="119"/>
      <c r="AX306" s="119"/>
      <c r="AY306" s="119"/>
      <c r="AZ306" s="119"/>
      <c r="BA306" s="119"/>
      <c r="BB306" s="119"/>
      <c r="BC306" s="119"/>
      <c r="BD306" s="119"/>
      <c r="BE306" s="119"/>
      <c r="BF306" s="119"/>
      <c r="BG306" s="119"/>
      <c r="BH306" s="119"/>
      <c r="BI306" s="119"/>
      <c r="BJ306" s="119"/>
      <c r="BK306" s="119"/>
      <c r="BL306" s="119"/>
      <c r="BM306" s="119"/>
      <c r="BN306" s="119"/>
      <c r="BO306" s="119"/>
      <c r="BP306" s="119"/>
      <c r="BQ306" s="119"/>
      <c r="BR306" s="119"/>
      <c r="BS306" s="119"/>
      <c r="BT306" s="119"/>
      <c r="BU306" s="119"/>
      <c r="BV306" s="119"/>
      <c r="BW306" s="119"/>
      <c r="BX306" s="119"/>
      <c r="BY306" s="119"/>
      <c r="BZ306" s="119"/>
      <c r="CA306" s="119"/>
    </row>
    <row r="307" spans="1:79" x14ac:dyDescent="0.2">
      <c r="A307" s="150"/>
      <c r="B307" s="151" t="s">
        <v>43</v>
      </c>
      <c r="C307" s="152">
        <f>IF(B302='1. Partner'!$A$9, 47,IF(B302='1. Partner'!$A$10,47,IF(B302='1. Partner'!$A$11,36,IF(B302='1. Partner'!$A$12,53,0))))</f>
        <v>0</v>
      </c>
      <c r="D307" s="50"/>
      <c r="E307" s="51">
        <v>0</v>
      </c>
      <c r="F307" s="52">
        <f>+E307/160</f>
        <v>0</v>
      </c>
      <c r="G307" s="53">
        <f>+E307*$C307</f>
        <v>0</v>
      </c>
      <c r="H307" s="54"/>
      <c r="I307" s="51">
        <v>0</v>
      </c>
      <c r="J307" s="55">
        <f>+I307/160</f>
        <v>0</v>
      </c>
      <c r="K307" s="56">
        <f>+I307*$C307</f>
        <v>0</v>
      </c>
      <c r="L307" s="50"/>
      <c r="M307" s="51">
        <v>0</v>
      </c>
      <c r="N307" s="52">
        <f>+M307/160</f>
        <v>0</v>
      </c>
      <c r="O307" s="53">
        <f>+M307*$C307</f>
        <v>0</v>
      </c>
      <c r="P307" s="54"/>
      <c r="Q307" s="51">
        <v>0</v>
      </c>
      <c r="R307" s="55">
        <f>+Q307/160</f>
        <v>0</v>
      </c>
      <c r="S307" s="56">
        <f>+Q307*$C307</f>
        <v>0</v>
      </c>
      <c r="T307" s="50"/>
      <c r="U307" s="51">
        <v>0</v>
      </c>
      <c r="V307" s="52">
        <f>+U307/160</f>
        <v>0</v>
      </c>
      <c r="W307" s="53">
        <f>+U307*$C307</f>
        <v>0</v>
      </c>
      <c r="X307" s="54"/>
      <c r="Y307" s="51">
        <v>0</v>
      </c>
      <c r="Z307" s="55">
        <f>+Y307/160</f>
        <v>0</v>
      </c>
      <c r="AA307" s="56">
        <f>+Y307*$C307</f>
        <v>0</v>
      </c>
      <c r="AB307" s="50"/>
      <c r="AC307" s="51">
        <v>0</v>
      </c>
      <c r="AD307" s="52">
        <f>+AC307/160</f>
        <v>0</v>
      </c>
      <c r="AE307" s="53">
        <f>+AC307*$C307</f>
        <v>0</v>
      </c>
      <c r="AF307" s="54"/>
      <c r="AG307" s="51">
        <v>0</v>
      </c>
      <c r="AH307" s="55">
        <f>+AG307/160</f>
        <v>0</v>
      </c>
      <c r="AI307" s="56">
        <f>+AG307*$C307</f>
        <v>0</v>
      </c>
      <c r="AJ307" s="50"/>
      <c r="AK307" s="51">
        <v>0</v>
      </c>
      <c r="AL307" s="52">
        <f>+AK307/160</f>
        <v>0</v>
      </c>
      <c r="AM307" s="53">
        <f>+AK307*$C307</f>
        <v>0</v>
      </c>
      <c r="AN307" s="54"/>
      <c r="AO307" s="51">
        <v>0</v>
      </c>
      <c r="AP307" s="55">
        <f>+AO307/160</f>
        <v>0</v>
      </c>
      <c r="AQ307" s="56">
        <f>+AO307*$C307</f>
        <v>0</v>
      </c>
      <c r="AR307" s="50">
        <f t="shared" ref="AR307" si="146">+D307+H307+L307+P307+T307+X307+AB307+AF307+AJ307+AN307</f>
        <v>0</v>
      </c>
      <c r="AS307" s="63">
        <f t="shared" si="144"/>
        <v>0</v>
      </c>
      <c r="AT307" s="63">
        <f t="shared" si="145"/>
        <v>0</v>
      </c>
      <c r="AU307" s="64">
        <f>+G307+K307+O307+S307+W307+AA307+AE307+AI307+AM307+AQ307</f>
        <v>0</v>
      </c>
      <c r="AV307" s="119"/>
      <c r="AW307" s="119"/>
      <c r="AX307" s="119"/>
      <c r="AY307" s="119"/>
      <c r="AZ307" s="119"/>
      <c r="BA307" s="119"/>
      <c r="BB307" s="119"/>
      <c r="BC307" s="119"/>
      <c r="BD307" s="119"/>
      <c r="BE307" s="119"/>
      <c r="BF307" s="119"/>
      <c r="BG307" s="119"/>
      <c r="BH307" s="119"/>
      <c r="BI307" s="119"/>
      <c r="BJ307" s="119"/>
      <c r="BK307" s="119"/>
      <c r="BL307" s="119"/>
      <c r="BM307" s="119"/>
      <c r="BN307" s="119"/>
      <c r="BO307" s="119"/>
      <c r="BP307" s="119"/>
      <c r="BQ307" s="119"/>
      <c r="BR307" s="119"/>
      <c r="BS307" s="119"/>
      <c r="BT307" s="119"/>
      <c r="BU307" s="119"/>
      <c r="BV307" s="119"/>
      <c r="BW307" s="119"/>
      <c r="BX307" s="119"/>
      <c r="BY307" s="119"/>
      <c r="BZ307" s="119"/>
      <c r="CA307" s="119"/>
    </row>
    <row r="308" spans="1:79" x14ac:dyDescent="0.2">
      <c r="A308" s="150"/>
      <c r="B308" s="151" t="s">
        <v>44</v>
      </c>
      <c r="C308" s="152">
        <f>IF(B302='1. Partner'!$A$9, 30,IF(B302='1. Partner'!$A$10,30,IF(B302='1. Partner'!$A$11,32,IF(B302='1. Partner'!$A$12,34,0))))</f>
        <v>0</v>
      </c>
      <c r="D308" s="50"/>
      <c r="E308" s="51">
        <v>0</v>
      </c>
      <c r="F308" s="52">
        <f>+E308/160</f>
        <v>0</v>
      </c>
      <c r="G308" s="53">
        <f>+E308*$C308</f>
        <v>0</v>
      </c>
      <c r="H308" s="54"/>
      <c r="I308" s="51">
        <v>0</v>
      </c>
      <c r="J308" s="55">
        <f>+I308/160</f>
        <v>0</v>
      </c>
      <c r="K308" s="56">
        <f>+I308*$C308</f>
        <v>0</v>
      </c>
      <c r="L308" s="50"/>
      <c r="M308" s="51">
        <v>0</v>
      </c>
      <c r="N308" s="52">
        <f>+M308/160</f>
        <v>0</v>
      </c>
      <c r="O308" s="53">
        <f>+M308*$C308</f>
        <v>0</v>
      </c>
      <c r="P308" s="54"/>
      <c r="Q308" s="51">
        <v>0</v>
      </c>
      <c r="R308" s="55">
        <f>+Q308/160</f>
        <v>0</v>
      </c>
      <c r="S308" s="56">
        <f>+Q308*$C308</f>
        <v>0</v>
      </c>
      <c r="T308" s="50"/>
      <c r="U308" s="51">
        <v>0</v>
      </c>
      <c r="V308" s="52">
        <f>+U308/160</f>
        <v>0</v>
      </c>
      <c r="W308" s="53">
        <f>+U308*$C308</f>
        <v>0</v>
      </c>
      <c r="X308" s="54"/>
      <c r="Y308" s="51">
        <v>0</v>
      </c>
      <c r="Z308" s="55">
        <f>+Y308/160</f>
        <v>0</v>
      </c>
      <c r="AA308" s="56">
        <f>+Y308*$C308</f>
        <v>0</v>
      </c>
      <c r="AB308" s="50"/>
      <c r="AC308" s="51">
        <v>0</v>
      </c>
      <c r="AD308" s="52">
        <f>+AC308/160</f>
        <v>0</v>
      </c>
      <c r="AE308" s="53">
        <f>+AC308*$C308</f>
        <v>0</v>
      </c>
      <c r="AF308" s="54"/>
      <c r="AG308" s="51">
        <v>0</v>
      </c>
      <c r="AH308" s="55">
        <f>+AG308/160</f>
        <v>0</v>
      </c>
      <c r="AI308" s="56">
        <f>+AG308*$C308</f>
        <v>0</v>
      </c>
      <c r="AJ308" s="50"/>
      <c r="AK308" s="51">
        <v>0</v>
      </c>
      <c r="AL308" s="52">
        <f>+AK308/160</f>
        <v>0</v>
      </c>
      <c r="AM308" s="53">
        <f>+AK308*$C308</f>
        <v>0</v>
      </c>
      <c r="AN308" s="54"/>
      <c r="AO308" s="51">
        <v>0</v>
      </c>
      <c r="AP308" s="55">
        <f>+AO308/160</f>
        <v>0</v>
      </c>
      <c r="AQ308" s="56">
        <f>+AO308*$C308</f>
        <v>0</v>
      </c>
      <c r="AR308" s="50">
        <f>+D308+H308+L308+P308+T308+X308+AB308+AF308+AJ308+AN308</f>
        <v>0</v>
      </c>
      <c r="AS308" s="63">
        <f t="shared" si="144"/>
        <v>0</v>
      </c>
      <c r="AT308" s="63">
        <f>+F308+J308+N308+R308+V308+Z308+AD308+AH308+AL308+AP308</f>
        <v>0</v>
      </c>
      <c r="AU308" s="64">
        <f>+G308+K308+O308+S308+W308+AA308+AE308+AI308+AM308+AQ308</f>
        <v>0</v>
      </c>
      <c r="AV308" s="119"/>
      <c r="AW308" s="119"/>
      <c r="AX308" s="119"/>
      <c r="AY308" s="119"/>
      <c r="AZ308" s="119"/>
      <c r="BA308" s="119"/>
      <c r="BB308" s="119"/>
      <c r="BC308" s="119"/>
      <c r="BD308" s="119"/>
      <c r="BE308" s="119"/>
      <c r="BF308" s="119"/>
      <c r="BG308" s="119"/>
      <c r="BH308" s="119"/>
      <c r="BI308" s="119"/>
      <c r="BJ308" s="119"/>
      <c r="BK308" s="119"/>
      <c r="BL308" s="119"/>
      <c r="BM308" s="119"/>
      <c r="BN308" s="119"/>
      <c r="BO308" s="119"/>
      <c r="BP308" s="119"/>
      <c r="BQ308" s="119"/>
      <c r="BR308" s="119"/>
      <c r="BS308" s="119"/>
      <c r="BT308" s="119"/>
      <c r="BU308" s="119"/>
      <c r="BV308" s="119"/>
      <c r="BW308" s="119"/>
      <c r="BX308" s="119"/>
      <c r="BY308" s="119"/>
      <c r="BZ308" s="119"/>
      <c r="CA308" s="119"/>
    </row>
    <row r="309" spans="1:79" ht="16" thickBot="1" x14ac:dyDescent="0.25">
      <c r="A309" s="153"/>
      <c r="B309" s="154" t="s">
        <v>85</v>
      </c>
      <c r="C309" s="155">
        <f>IF(B302='1. Partner'!$A$9, 19.45,IF(B302='1. Partner'!$A$10,0,IF(B302='1. Partner'!$A$11,0,IF(B302='1. Partner'!$A$12,0,0))))</f>
        <v>0</v>
      </c>
      <c r="D309" s="65"/>
      <c r="E309" s="66">
        <v>0</v>
      </c>
      <c r="F309" s="52">
        <f>+E309/160</f>
        <v>0</v>
      </c>
      <c r="G309" s="53">
        <f>+E309*$C309</f>
        <v>0</v>
      </c>
      <c r="H309" s="67"/>
      <c r="I309" s="66">
        <v>0</v>
      </c>
      <c r="J309" s="55">
        <f>+I309/160</f>
        <v>0</v>
      </c>
      <c r="K309" s="56">
        <f>+I309*$C309</f>
        <v>0</v>
      </c>
      <c r="L309" s="65"/>
      <c r="M309" s="66">
        <v>0</v>
      </c>
      <c r="N309" s="52">
        <f>+M309/160</f>
        <v>0</v>
      </c>
      <c r="O309" s="53">
        <f>+M309*$C309</f>
        <v>0</v>
      </c>
      <c r="P309" s="67"/>
      <c r="Q309" s="66">
        <v>0</v>
      </c>
      <c r="R309" s="55">
        <f>+Q309/160</f>
        <v>0</v>
      </c>
      <c r="S309" s="56">
        <f>+Q309*$C309</f>
        <v>0</v>
      </c>
      <c r="T309" s="65"/>
      <c r="U309" s="66">
        <v>0</v>
      </c>
      <c r="V309" s="52">
        <f>+U309/160</f>
        <v>0</v>
      </c>
      <c r="W309" s="53">
        <f>+U309*$C309</f>
        <v>0</v>
      </c>
      <c r="X309" s="67"/>
      <c r="Y309" s="66">
        <v>0</v>
      </c>
      <c r="Z309" s="55">
        <f>+Y309/160</f>
        <v>0</v>
      </c>
      <c r="AA309" s="56">
        <f>+Y309*$C309</f>
        <v>0</v>
      </c>
      <c r="AB309" s="65"/>
      <c r="AC309" s="66">
        <v>0</v>
      </c>
      <c r="AD309" s="52">
        <f>+AC309/160</f>
        <v>0</v>
      </c>
      <c r="AE309" s="53">
        <f>+AC309*$C309</f>
        <v>0</v>
      </c>
      <c r="AF309" s="67"/>
      <c r="AG309" s="66">
        <v>0</v>
      </c>
      <c r="AH309" s="55">
        <f>+AG309/160</f>
        <v>0</v>
      </c>
      <c r="AI309" s="56">
        <f>+AG309*$C309</f>
        <v>0</v>
      </c>
      <c r="AJ309" s="65"/>
      <c r="AK309" s="66">
        <v>0</v>
      </c>
      <c r="AL309" s="52">
        <f>+AK309/160</f>
        <v>0</v>
      </c>
      <c r="AM309" s="53">
        <f>+AK309*$C309</f>
        <v>0</v>
      </c>
      <c r="AN309" s="67"/>
      <c r="AO309" s="66">
        <v>0</v>
      </c>
      <c r="AP309" s="55">
        <f>+AO309/160</f>
        <v>0</v>
      </c>
      <c r="AQ309" s="56">
        <f>+AO309*$C309</f>
        <v>0</v>
      </c>
      <c r="AR309" s="50">
        <f>+D309+H309+L309+P309+T309+X309+AB309+AF309+AJ309+AN309</f>
        <v>0</v>
      </c>
      <c r="AS309" s="63">
        <f t="shared" si="144"/>
        <v>0</v>
      </c>
      <c r="AT309" s="63">
        <f>+F309+J309+N309+R309+V309+Z309+AD309+AH309+AL309+AP309</f>
        <v>0</v>
      </c>
      <c r="AU309" s="64">
        <f>+G309+K309+O309+S309+W309+AA309+AE309+AI309+AM309+AQ309</f>
        <v>0</v>
      </c>
      <c r="AV309" s="119"/>
      <c r="AW309" s="119"/>
      <c r="AX309" s="119"/>
      <c r="AY309" s="119"/>
      <c r="AZ309" s="119"/>
      <c r="BA309" s="119"/>
      <c r="BB309" s="119"/>
      <c r="BC309" s="119"/>
      <c r="BD309" s="119"/>
      <c r="BE309" s="119"/>
      <c r="BF309" s="119"/>
      <c r="BG309" s="119"/>
      <c r="BH309" s="119"/>
      <c r="BI309" s="119"/>
      <c r="BJ309" s="119"/>
      <c r="BK309" s="119"/>
      <c r="BL309" s="119"/>
      <c r="BM309" s="119"/>
      <c r="BN309" s="119"/>
      <c r="BO309" s="119"/>
      <c r="BP309" s="119"/>
      <c r="BQ309" s="119"/>
      <c r="BR309" s="119"/>
      <c r="BS309" s="119"/>
      <c r="BT309" s="119"/>
      <c r="BU309" s="119"/>
      <c r="BV309" s="119"/>
      <c r="BW309" s="119"/>
      <c r="BX309" s="119"/>
      <c r="BY309" s="119"/>
      <c r="BZ309" s="119"/>
      <c r="CA309" s="119"/>
    </row>
    <row r="310" spans="1:79" s="149" customFormat="1" ht="30.75" customHeight="1" thickBot="1" x14ac:dyDescent="0.25">
      <c r="A310" s="156" t="s">
        <v>61</v>
      </c>
      <c r="B310" s="157" t="s">
        <v>54</v>
      </c>
      <c r="C310" s="158"/>
      <c r="D310" s="68">
        <f>+D305</f>
        <v>0</v>
      </c>
      <c r="E310" s="69"/>
      <c r="F310" s="70">
        <v>0</v>
      </c>
      <c r="G310" s="71">
        <v>0</v>
      </c>
      <c r="H310" s="68">
        <f>+H305</f>
        <v>0</v>
      </c>
      <c r="I310" s="69"/>
      <c r="J310" s="70">
        <v>0</v>
      </c>
      <c r="K310" s="71">
        <v>0</v>
      </c>
      <c r="L310" s="72">
        <f>+L305</f>
        <v>0</v>
      </c>
      <c r="M310" s="69"/>
      <c r="N310" s="70">
        <v>0</v>
      </c>
      <c r="O310" s="73">
        <v>0</v>
      </c>
      <c r="P310" s="68">
        <f>+P305</f>
        <v>0</v>
      </c>
      <c r="Q310" s="69"/>
      <c r="R310" s="70">
        <v>0</v>
      </c>
      <c r="S310" s="73">
        <v>0</v>
      </c>
      <c r="T310" s="68">
        <f>+T305</f>
        <v>0</v>
      </c>
      <c r="U310" s="69"/>
      <c r="V310" s="70">
        <v>0</v>
      </c>
      <c r="W310" s="71">
        <v>0</v>
      </c>
      <c r="X310" s="68">
        <f>+X305</f>
        <v>0</v>
      </c>
      <c r="Y310" s="69"/>
      <c r="Z310" s="70">
        <v>0</v>
      </c>
      <c r="AA310" s="73">
        <v>0</v>
      </c>
      <c r="AB310" s="68">
        <f>+AB305</f>
        <v>0</v>
      </c>
      <c r="AC310" s="69"/>
      <c r="AD310" s="70">
        <v>0</v>
      </c>
      <c r="AE310" s="71">
        <v>0</v>
      </c>
      <c r="AF310" s="68">
        <f>+AF305</f>
        <v>0</v>
      </c>
      <c r="AG310" s="69"/>
      <c r="AH310" s="70">
        <v>0</v>
      </c>
      <c r="AI310" s="73">
        <v>0</v>
      </c>
      <c r="AJ310" s="68">
        <f>+AJ305</f>
        <v>0</v>
      </c>
      <c r="AK310" s="69"/>
      <c r="AL310" s="70">
        <v>0</v>
      </c>
      <c r="AM310" s="71">
        <v>0</v>
      </c>
      <c r="AN310" s="68">
        <f>+AN305</f>
        <v>0</v>
      </c>
      <c r="AO310" s="69"/>
      <c r="AP310" s="70">
        <v>0</v>
      </c>
      <c r="AQ310" s="73">
        <v>0</v>
      </c>
      <c r="AR310" s="68">
        <f>+D310+H310+L310+P310+T310+X310+AB310+AF310+AJ310+AN310</f>
        <v>0</v>
      </c>
      <c r="AS310" s="69">
        <f t="shared" si="144"/>
        <v>0</v>
      </c>
      <c r="AT310" s="69">
        <f t="shared" ref="AT310" si="147">+F310+J310+N310+R310+V310+Z310+AD310+AH310+AL310+AP310</f>
        <v>0</v>
      </c>
      <c r="AU310" s="74">
        <f t="shared" ref="AU310" si="148">+G310+K310+O310+S310+W310+AA310+AE310+AI310+AM310+AQ310</f>
        <v>0</v>
      </c>
      <c r="AV310" s="119"/>
      <c r="AW310" s="119"/>
      <c r="AX310" s="119"/>
      <c r="AY310" s="119"/>
      <c r="AZ310" s="119"/>
      <c r="BA310" s="119"/>
      <c r="BB310" s="119"/>
      <c r="BC310" s="119"/>
      <c r="BD310" s="119"/>
      <c r="BE310" s="119"/>
      <c r="BF310" s="119"/>
      <c r="BG310" s="119"/>
      <c r="BH310" s="119"/>
      <c r="BI310" s="119"/>
      <c r="BJ310" s="119"/>
      <c r="BK310" s="119"/>
      <c r="BL310" s="119"/>
      <c r="BM310" s="119"/>
      <c r="BN310" s="119"/>
      <c r="BO310" s="119"/>
      <c r="BP310" s="119"/>
      <c r="BQ310" s="119"/>
      <c r="BR310" s="119"/>
      <c r="BS310" s="119"/>
      <c r="BT310" s="119"/>
      <c r="BU310" s="119"/>
      <c r="BV310" s="119"/>
      <c r="BW310" s="119"/>
      <c r="BX310" s="119"/>
      <c r="BY310" s="119"/>
      <c r="BZ310" s="119"/>
      <c r="CA310" s="119"/>
    </row>
    <row r="311" spans="1:79" s="149" customFormat="1" ht="33" customHeight="1" x14ac:dyDescent="0.2">
      <c r="A311" s="144" t="s">
        <v>3</v>
      </c>
      <c r="B311" s="145" t="s">
        <v>53</v>
      </c>
      <c r="C311" s="159"/>
      <c r="D311" s="75">
        <f>+D305</f>
        <v>0</v>
      </c>
      <c r="E311" s="147"/>
      <c r="F311" s="76"/>
      <c r="G311" s="77">
        <f>+G312+G313</f>
        <v>0</v>
      </c>
      <c r="H311" s="160">
        <f>+H305</f>
        <v>0</v>
      </c>
      <c r="I311" s="147"/>
      <c r="J311" s="76"/>
      <c r="K311" s="78">
        <f>+K312+K313</f>
        <v>0</v>
      </c>
      <c r="L311" s="75">
        <f>+L305</f>
        <v>0</v>
      </c>
      <c r="M311" s="147"/>
      <c r="N311" s="76"/>
      <c r="O311" s="77">
        <f>+O312+O313</f>
        <v>0</v>
      </c>
      <c r="P311" s="160">
        <f>+P305</f>
        <v>0</v>
      </c>
      <c r="Q311" s="147"/>
      <c r="R311" s="76"/>
      <c r="S311" s="78">
        <f>+S312+S313</f>
        <v>0</v>
      </c>
      <c r="T311" s="75">
        <f>+T305</f>
        <v>0</v>
      </c>
      <c r="U311" s="147"/>
      <c r="V311" s="76"/>
      <c r="W311" s="77">
        <f>+W312+W313</f>
        <v>0</v>
      </c>
      <c r="X311" s="160">
        <f>+X305</f>
        <v>0</v>
      </c>
      <c r="Y311" s="147"/>
      <c r="Z311" s="76"/>
      <c r="AA311" s="78">
        <f>+AA312+AA313</f>
        <v>0</v>
      </c>
      <c r="AB311" s="75">
        <f>+AB305</f>
        <v>0</v>
      </c>
      <c r="AC311" s="147"/>
      <c r="AD311" s="76"/>
      <c r="AE311" s="77">
        <f>+AE312+AE313</f>
        <v>0</v>
      </c>
      <c r="AF311" s="160">
        <f>+AF305</f>
        <v>0</v>
      </c>
      <c r="AG311" s="147"/>
      <c r="AH311" s="76"/>
      <c r="AI311" s="78">
        <f>+AI312+AI313</f>
        <v>0</v>
      </c>
      <c r="AJ311" s="75">
        <f>+AJ305</f>
        <v>0</v>
      </c>
      <c r="AK311" s="147"/>
      <c r="AL311" s="76"/>
      <c r="AM311" s="77">
        <f>+AM312+AM313</f>
        <v>0</v>
      </c>
      <c r="AN311" s="160">
        <f>+AN305</f>
        <v>0</v>
      </c>
      <c r="AO311" s="147"/>
      <c r="AP311" s="76"/>
      <c r="AQ311" s="78">
        <f>+AQ312+AQ313</f>
        <v>0</v>
      </c>
      <c r="AR311" s="161">
        <f>+AR305</f>
        <v>0</v>
      </c>
      <c r="AS311" s="76"/>
      <c r="AT311" s="76"/>
      <c r="AU311" s="78">
        <f>+AU312+AU313</f>
        <v>0</v>
      </c>
      <c r="AV311" s="119"/>
      <c r="AW311" s="119"/>
      <c r="AX311" s="119"/>
      <c r="AY311" s="119"/>
      <c r="AZ311" s="119"/>
      <c r="BA311" s="119"/>
      <c r="BB311" s="119"/>
      <c r="BC311" s="119"/>
      <c r="BD311" s="119"/>
      <c r="BE311" s="119"/>
      <c r="BF311" s="119"/>
      <c r="BG311" s="119"/>
      <c r="BH311" s="119"/>
      <c r="BI311" s="119"/>
      <c r="BJ311" s="119"/>
      <c r="BK311" s="119"/>
      <c r="BL311" s="119"/>
      <c r="BM311" s="119"/>
      <c r="BN311" s="119"/>
      <c r="BO311" s="119"/>
      <c r="BP311" s="119"/>
      <c r="BQ311" s="119"/>
      <c r="BR311" s="119"/>
      <c r="BS311" s="119"/>
      <c r="BT311" s="119"/>
      <c r="BU311" s="119"/>
      <c r="BV311" s="119"/>
      <c r="BW311" s="119"/>
      <c r="BX311" s="119"/>
      <c r="BY311" s="119"/>
      <c r="BZ311" s="119"/>
      <c r="CA311" s="119"/>
    </row>
    <row r="312" spans="1:79" x14ac:dyDescent="0.2">
      <c r="A312" s="150"/>
      <c r="B312" s="151" t="s">
        <v>84</v>
      </c>
      <c r="C312" s="152">
        <f>IF(B302='1. Partner'!$A$9, 34.6,IF(B302='1. Partner'!$A$10,0,IF(B302='1. Partner'!$A$11,0,0)))</f>
        <v>0</v>
      </c>
      <c r="D312" s="50"/>
      <c r="E312" s="51">
        <v>0</v>
      </c>
      <c r="F312" s="52">
        <f>+E312/160</f>
        <v>0</v>
      </c>
      <c r="G312" s="53">
        <f>+E312*$C312</f>
        <v>0</v>
      </c>
      <c r="H312" s="54"/>
      <c r="I312" s="51">
        <v>0</v>
      </c>
      <c r="J312" s="55">
        <f>+I312/160</f>
        <v>0</v>
      </c>
      <c r="K312" s="56">
        <f>+I312*$C312</f>
        <v>0</v>
      </c>
      <c r="L312" s="50"/>
      <c r="M312" s="51">
        <v>0</v>
      </c>
      <c r="N312" s="52">
        <f>+M312/160</f>
        <v>0</v>
      </c>
      <c r="O312" s="53">
        <f>+M312*$C312</f>
        <v>0</v>
      </c>
      <c r="P312" s="54"/>
      <c r="Q312" s="51">
        <v>0</v>
      </c>
      <c r="R312" s="55">
        <f>+Q312/160</f>
        <v>0</v>
      </c>
      <c r="S312" s="56">
        <f>+Q312*$C312</f>
        <v>0</v>
      </c>
      <c r="T312" s="50"/>
      <c r="U312" s="51">
        <v>0</v>
      </c>
      <c r="V312" s="52">
        <f>+U312/160</f>
        <v>0</v>
      </c>
      <c r="W312" s="53">
        <f>+U312*$C312</f>
        <v>0</v>
      </c>
      <c r="X312" s="54"/>
      <c r="Y312" s="51">
        <v>0</v>
      </c>
      <c r="Z312" s="55">
        <f>+Y312/160</f>
        <v>0</v>
      </c>
      <c r="AA312" s="56">
        <f>+Y312*$C312</f>
        <v>0</v>
      </c>
      <c r="AB312" s="50"/>
      <c r="AC312" s="51">
        <v>0</v>
      </c>
      <c r="AD312" s="52">
        <f>+AC312/160</f>
        <v>0</v>
      </c>
      <c r="AE312" s="53">
        <f>+AC312*$C312</f>
        <v>0</v>
      </c>
      <c r="AF312" s="54"/>
      <c r="AG312" s="51">
        <v>0</v>
      </c>
      <c r="AH312" s="55">
        <f>+AG312/160</f>
        <v>0</v>
      </c>
      <c r="AI312" s="56">
        <f>+AG312*$C312</f>
        <v>0</v>
      </c>
      <c r="AJ312" s="50"/>
      <c r="AK312" s="51">
        <v>0</v>
      </c>
      <c r="AL312" s="52">
        <f>+AK312/160</f>
        <v>0</v>
      </c>
      <c r="AM312" s="53">
        <f>+AK312*$C312</f>
        <v>0</v>
      </c>
      <c r="AN312" s="54"/>
      <c r="AO312" s="51">
        <v>0</v>
      </c>
      <c r="AP312" s="55">
        <f>+AO312/160</f>
        <v>0</v>
      </c>
      <c r="AQ312" s="56">
        <f>+AO312*$C312</f>
        <v>0</v>
      </c>
      <c r="AR312" s="50">
        <f>+D312+H312+L312+P312+T312+X312+AB312+AF312+AJ312+AN312</f>
        <v>0</v>
      </c>
      <c r="AS312" s="63">
        <f t="shared" ref="AS312:AS313" si="149">+E312+I312+M312+Q312+U312+Y312+AC312+AG312+AK312+AO312</f>
        <v>0</v>
      </c>
      <c r="AT312" s="63">
        <f t="shared" ref="AT312:AT313" si="150">+F312+J312+N312+R312+V312+Z312+AD312+AH312+AL312+AP312</f>
        <v>0</v>
      </c>
      <c r="AU312" s="64">
        <f t="shared" ref="AU312:AU313" si="151">+G312+K312+O312+S312+W312+AA312+AE312+AI312+AM312+AQ312</f>
        <v>0</v>
      </c>
      <c r="AV312" s="119"/>
      <c r="AW312" s="119"/>
      <c r="AX312" s="119"/>
      <c r="AY312" s="119"/>
      <c r="AZ312" s="119"/>
      <c r="BA312" s="119"/>
      <c r="BB312" s="119"/>
      <c r="BC312" s="119"/>
      <c r="BD312" s="119"/>
      <c r="BE312" s="119"/>
      <c r="BF312" s="119"/>
      <c r="BG312" s="119"/>
      <c r="BH312" s="119"/>
      <c r="BI312" s="119"/>
      <c r="BJ312" s="119"/>
      <c r="BK312" s="119"/>
      <c r="BL312" s="119"/>
      <c r="BM312" s="119"/>
      <c r="BN312" s="119"/>
      <c r="BO312" s="119"/>
      <c r="BP312" s="119"/>
      <c r="BQ312" s="119"/>
      <c r="BR312" s="119"/>
      <c r="BS312" s="119"/>
      <c r="BT312" s="119"/>
      <c r="BU312" s="119"/>
      <c r="BV312" s="119"/>
      <c r="BW312" s="119"/>
      <c r="BX312" s="119"/>
      <c r="BY312" s="119"/>
      <c r="BZ312" s="119"/>
      <c r="CA312" s="119"/>
    </row>
    <row r="313" spans="1:79" ht="16" thickBot="1" x14ac:dyDescent="0.25">
      <c r="A313" s="162"/>
      <c r="B313" s="163" t="s">
        <v>83</v>
      </c>
      <c r="C313" s="164">
        <f>IF(B302='1. Partner'!$A$9, 19.45,IF(B302='1. Partner'!$A$10,0,IF(B302='1. Partner'!$A$11,0,0)))</f>
        <v>0</v>
      </c>
      <c r="D313" s="79"/>
      <c r="E313" s="80">
        <v>0</v>
      </c>
      <c r="F313" s="81">
        <f>+E313/160</f>
        <v>0</v>
      </c>
      <c r="G313" s="82">
        <f>+E313*$C313</f>
        <v>0</v>
      </c>
      <c r="H313" s="83"/>
      <c r="I313" s="80">
        <v>0</v>
      </c>
      <c r="J313" s="84">
        <f>+I313/160</f>
        <v>0</v>
      </c>
      <c r="K313" s="85">
        <f>+I313*$C313</f>
        <v>0</v>
      </c>
      <c r="L313" s="79"/>
      <c r="M313" s="80">
        <v>0</v>
      </c>
      <c r="N313" s="81">
        <f>+M313/160</f>
        <v>0</v>
      </c>
      <c r="O313" s="82">
        <f>+M313*$C313</f>
        <v>0</v>
      </c>
      <c r="P313" s="83"/>
      <c r="Q313" s="80">
        <v>0</v>
      </c>
      <c r="R313" s="84">
        <f>+Q313/160</f>
        <v>0</v>
      </c>
      <c r="S313" s="85">
        <f>+Q313*$C313</f>
        <v>0</v>
      </c>
      <c r="T313" s="79"/>
      <c r="U313" s="80">
        <v>0</v>
      </c>
      <c r="V313" s="81">
        <f>+U313/160</f>
        <v>0</v>
      </c>
      <c r="W313" s="82">
        <f>+U313*$C313</f>
        <v>0</v>
      </c>
      <c r="X313" s="83"/>
      <c r="Y313" s="80">
        <v>0</v>
      </c>
      <c r="Z313" s="84">
        <f>+Y313/160</f>
        <v>0</v>
      </c>
      <c r="AA313" s="85">
        <f>+Y313*$C313</f>
        <v>0</v>
      </c>
      <c r="AB313" s="79"/>
      <c r="AC313" s="80">
        <v>0</v>
      </c>
      <c r="AD313" s="81">
        <f>+AC313/160</f>
        <v>0</v>
      </c>
      <c r="AE313" s="82">
        <f>+AC313*$C313</f>
        <v>0</v>
      </c>
      <c r="AF313" s="83"/>
      <c r="AG313" s="80">
        <v>0</v>
      </c>
      <c r="AH313" s="84">
        <f>+AG313/160</f>
        <v>0</v>
      </c>
      <c r="AI313" s="85">
        <f>+AG313*$C313</f>
        <v>0</v>
      </c>
      <c r="AJ313" s="79"/>
      <c r="AK313" s="80">
        <v>0</v>
      </c>
      <c r="AL313" s="81">
        <f>+AK313/160</f>
        <v>0</v>
      </c>
      <c r="AM313" s="82">
        <f>+AK313*$C313</f>
        <v>0</v>
      </c>
      <c r="AN313" s="83"/>
      <c r="AO313" s="80">
        <v>0</v>
      </c>
      <c r="AP313" s="84">
        <f>+AO313/160</f>
        <v>0</v>
      </c>
      <c r="AQ313" s="85">
        <f>+AO313*$C313</f>
        <v>0</v>
      </c>
      <c r="AR313" s="79">
        <f>+D313+H313+L313+P313+T313+X313+AB313+AF313+AJ313+AN313</f>
        <v>0</v>
      </c>
      <c r="AS313" s="86">
        <f t="shared" si="149"/>
        <v>0</v>
      </c>
      <c r="AT313" s="86">
        <f t="shared" si="150"/>
        <v>0</v>
      </c>
      <c r="AU313" s="87">
        <f t="shared" si="151"/>
        <v>0</v>
      </c>
      <c r="AV313" s="119"/>
      <c r="AW313" s="119"/>
      <c r="AX313" s="119"/>
      <c r="AY313" s="119"/>
      <c r="AZ313" s="119"/>
      <c r="BA313" s="119"/>
      <c r="BB313" s="119"/>
      <c r="BC313" s="119"/>
      <c r="BD313" s="119"/>
      <c r="BE313" s="119"/>
      <c r="BF313" s="119"/>
      <c r="BG313" s="119"/>
      <c r="BH313" s="119"/>
      <c r="BI313" s="119"/>
      <c r="BJ313" s="119"/>
      <c r="BK313" s="119"/>
      <c r="BL313" s="119"/>
      <c r="BM313" s="119"/>
      <c r="BN313" s="119"/>
      <c r="BO313" s="119"/>
      <c r="BP313" s="119"/>
      <c r="BQ313" s="119"/>
      <c r="BR313" s="119"/>
      <c r="BS313" s="119"/>
      <c r="BT313" s="119"/>
      <c r="BU313" s="119"/>
      <c r="BV313" s="119"/>
      <c r="BW313" s="119"/>
      <c r="BX313" s="119"/>
      <c r="BY313" s="119"/>
      <c r="BZ313" s="119"/>
      <c r="CA313" s="119"/>
    </row>
    <row r="314" spans="1:79" s="149" customFormat="1" x14ac:dyDescent="0.2">
      <c r="A314" s="144" t="s">
        <v>4</v>
      </c>
      <c r="B314" s="145" t="s">
        <v>59</v>
      </c>
      <c r="C314" s="159"/>
      <c r="D314" s="161">
        <f>+D305</f>
        <v>0</v>
      </c>
      <c r="E314" s="147"/>
      <c r="F314" s="147"/>
      <c r="G314" s="77">
        <f>+G315+G316+G317+G318+G319+G320+G321+G322+G323</f>
        <v>0</v>
      </c>
      <c r="H314" s="88">
        <f>++H305</f>
        <v>0</v>
      </c>
      <c r="I314" s="147"/>
      <c r="J314" s="147"/>
      <c r="K314" s="77">
        <f>+K315+K316+K317+K318+K319+K320+K321+K322+K323</f>
        <v>0</v>
      </c>
      <c r="L314" s="161">
        <f>+L305</f>
        <v>0</v>
      </c>
      <c r="M314" s="147"/>
      <c r="N314" s="147"/>
      <c r="O314" s="77">
        <f>+O315+O316+O317+O318+O319+O320+O321+O322+O323</f>
        <v>0</v>
      </c>
      <c r="P314" s="88">
        <f>++P305</f>
        <v>0</v>
      </c>
      <c r="Q314" s="147"/>
      <c r="R314" s="147"/>
      <c r="S314" s="77">
        <f>+S315+S316+S317+S318+S319+S320+S321+S322+S323</f>
        <v>0</v>
      </c>
      <c r="T314" s="161">
        <f>+T305</f>
        <v>0</v>
      </c>
      <c r="U314" s="147"/>
      <c r="V314" s="147"/>
      <c r="W314" s="77">
        <f>+W315+W316+W317+W318+W319+W320+W321+W322+W323</f>
        <v>0</v>
      </c>
      <c r="X314" s="88">
        <f>++X305</f>
        <v>0</v>
      </c>
      <c r="Y314" s="147"/>
      <c r="Z314" s="147"/>
      <c r="AA314" s="77">
        <f>+AA315+AA316+AA317+AA318+AA319+AA320+AA321+AA322+AA323</f>
        <v>0</v>
      </c>
      <c r="AB314" s="161">
        <f>+AB305</f>
        <v>0</v>
      </c>
      <c r="AC314" s="147"/>
      <c r="AD314" s="147"/>
      <c r="AE314" s="77">
        <f>+AE315+AE316+AE317+AE318+AE319+AE320+AE321+AE322+AE323</f>
        <v>0</v>
      </c>
      <c r="AF314" s="88">
        <f>++AF305</f>
        <v>0</v>
      </c>
      <c r="AG314" s="147"/>
      <c r="AH314" s="147"/>
      <c r="AI314" s="77">
        <f>+AI315+AI316+AI317+AI318+AI319+AI320+AI321+AI322+AI323</f>
        <v>0</v>
      </c>
      <c r="AJ314" s="161">
        <f>+AJ305</f>
        <v>0</v>
      </c>
      <c r="AK314" s="147"/>
      <c r="AL314" s="147"/>
      <c r="AM314" s="77">
        <f>+AM315+AM316+AM317+AM318+AM319+AM320+AM321+AM322+AM323</f>
        <v>0</v>
      </c>
      <c r="AN314" s="88">
        <f>++AN305</f>
        <v>0</v>
      </c>
      <c r="AO314" s="147"/>
      <c r="AP314" s="147"/>
      <c r="AQ314" s="77">
        <f>+AQ315+AQ316+AQ317+AQ318+AQ319+AQ320+AQ321+AQ322+AQ323</f>
        <v>0</v>
      </c>
      <c r="AR314" s="165"/>
      <c r="AS314" s="147"/>
      <c r="AT314" s="147"/>
      <c r="AU314" s="77">
        <f>+AU315+AU316+AU317+AU318+AU319+AU320+AU321+AU322+AU323</f>
        <v>0</v>
      </c>
      <c r="AV314" s="119"/>
      <c r="AW314" s="119"/>
      <c r="AX314" s="119"/>
      <c r="AY314" s="119"/>
      <c r="AZ314" s="119"/>
      <c r="BA314" s="119"/>
      <c r="BB314" s="119"/>
      <c r="BC314" s="119"/>
      <c r="BD314" s="119"/>
      <c r="BE314" s="119"/>
      <c r="BF314" s="119"/>
      <c r="BG314" s="119"/>
      <c r="BH314" s="119"/>
      <c r="BI314" s="119"/>
      <c r="BJ314" s="119"/>
      <c r="BK314" s="119"/>
      <c r="BL314" s="119"/>
      <c r="BM314" s="119"/>
      <c r="BN314" s="119"/>
      <c r="BO314" s="119"/>
      <c r="BP314" s="119"/>
      <c r="BQ314" s="119"/>
      <c r="BR314" s="119"/>
      <c r="BS314" s="119"/>
      <c r="BT314" s="119"/>
      <c r="BU314" s="119"/>
      <c r="BV314" s="119"/>
      <c r="BW314" s="119"/>
      <c r="BX314" s="119"/>
      <c r="BY314" s="119"/>
      <c r="BZ314" s="119"/>
      <c r="CA314" s="119"/>
    </row>
    <row r="315" spans="1:79" x14ac:dyDescent="0.2">
      <c r="A315" s="150" t="s">
        <v>5</v>
      </c>
      <c r="B315" s="151"/>
      <c r="C315" s="166"/>
      <c r="D315" s="50"/>
      <c r="E315" s="167"/>
      <c r="F315" s="167"/>
      <c r="G315" s="89">
        <v>0</v>
      </c>
      <c r="H315" s="54"/>
      <c r="I315" s="168"/>
      <c r="J315" s="168"/>
      <c r="K315" s="90">
        <v>0</v>
      </c>
      <c r="L315" s="50"/>
      <c r="M315" s="167"/>
      <c r="N315" s="167"/>
      <c r="O315" s="89">
        <v>0</v>
      </c>
      <c r="P315" s="54"/>
      <c r="Q315" s="168"/>
      <c r="R315" s="168"/>
      <c r="S315" s="90">
        <v>0</v>
      </c>
      <c r="T315" s="50"/>
      <c r="U315" s="167"/>
      <c r="V315" s="167"/>
      <c r="W315" s="89">
        <v>0</v>
      </c>
      <c r="X315" s="54"/>
      <c r="Y315" s="168"/>
      <c r="Z315" s="168"/>
      <c r="AA315" s="90">
        <v>0</v>
      </c>
      <c r="AB315" s="50"/>
      <c r="AC315" s="167"/>
      <c r="AD315" s="167"/>
      <c r="AE315" s="89">
        <v>0</v>
      </c>
      <c r="AF315" s="54"/>
      <c r="AG315" s="168"/>
      <c r="AH315" s="168"/>
      <c r="AI315" s="90">
        <v>0</v>
      </c>
      <c r="AJ315" s="50"/>
      <c r="AK315" s="167"/>
      <c r="AL315" s="167"/>
      <c r="AM315" s="89">
        <v>0</v>
      </c>
      <c r="AN315" s="54"/>
      <c r="AO315" s="168"/>
      <c r="AP315" s="168"/>
      <c r="AQ315" s="90">
        <v>0</v>
      </c>
      <c r="AR315" s="50">
        <f t="shared" ref="AR315:AR323" si="152">+D315+H315+L315+P315+T315+X315+AB315+AF315+AJ315+AN315</f>
        <v>0</v>
      </c>
      <c r="AS315" s="63">
        <f t="shared" ref="AS315:AS323" si="153">+E315+I315+M315+Q315+U315+Y315+AC315+AG315+AK315+AO315</f>
        <v>0</v>
      </c>
      <c r="AT315" s="63">
        <f t="shared" ref="AT315:AT323" si="154">+F315+J315+N315+R315+V315+Z315+AD315+AH315+AL315+AP315</f>
        <v>0</v>
      </c>
      <c r="AU315" s="64">
        <f t="shared" ref="AU315:AU323" si="155">+G315+K315+O315+S315+W315+AA315+AE315+AI315+AM315+AQ315</f>
        <v>0</v>
      </c>
      <c r="AV315" s="119"/>
      <c r="AW315" s="119"/>
      <c r="AX315" s="119"/>
      <c r="AY315" s="119"/>
      <c r="AZ315" s="119"/>
      <c r="BA315" s="119"/>
      <c r="BB315" s="119"/>
      <c r="BC315" s="119"/>
      <c r="BD315" s="119"/>
      <c r="BE315" s="119"/>
      <c r="BF315" s="119"/>
      <c r="BG315" s="119"/>
      <c r="BH315" s="119"/>
      <c r="BI315" s="119"/>
      <c r="BJ315" s="119"/>
      <c r="BK315" s="119"/>
      <c r="BL315" s="119"/>
      <c r="BM315" s="119"/>
      <c r="BN315" s="119"/>
      <c r="BO315" s="119"/>
      <c r="BP315" s="119"/>
      <c r="BQ315" s="119"/>
      <c r="BR315" s="119"/>
      <c r="BS315" s="119"/>
      <c r="BT315" s="119"/>
      <c r="BU315" s="119"/>
      <c r="BV315" s="119"/>
      <c r="BW315" s="119"/>
      <c r="BX315" s="119"/>
      <c r="BY315" s="119"/>
      <c r="BZ315" s="119"/>
      <c r="CA315" s="119"/>
    </row>
    <row r="316" spans="1:79" x14ac:dyDescent="0.2">
      <c r="A316" s="150" t="s">
        <v>6</v>
      </c>
      <c r="B316" s="151"/>
      <c r="C316" s="166"/>
      <c r="D316" s="50"/>
      <c r="E316" s="167"/>
      <c r="F316" s="167"/>
      <c r="G316" s="89">
        <v>0</v>
      </c>
      <c r="H316" s="54"/>
      <c r="I316" s="168"/>
      <c r="J316" s="168"/>
      <c r="K316" s="90">
        <v>0</v>
      </c>
      <c r="L316" s="50"/>
      <c r="M316" s="167"/>
      <c r="N316" s="167"/>
      <c r="O316" s="89">
        <v>0</v>
      </c>
      <c r="P316" s="54"/>
      <c r="Q316" s="168"/>
      <c r="R316" s="168"/>
      <c r="S316" s="90">
        <v>0</v>
      </c>
      <c r="T316" s="50"/>
      <c r="U316" s="167"/>
      <c r="V316" s="167"/>
      <c r="W316" s="89">
        <v>0</v>
      </c>
      <c r="X316" s="54"/>
      <c r="Y316" s="168"/>
      <c r="Z316" s="168"/>
      <c r="AA316" s="90">
        <v>0</v>
      </c>
      <c r="AB316" s="50"/>
      <c r="AC316" s="167"/>
      <c r="AD316" s="167"/>
      <c r="AE316" s="89">
        <v>0</v>
      </c>
      <c r="AF316" s="54"/>
      <c r="AG316" s="168"/>
      <c r="AH316" s="168"/>
      <c r="AI316" s="90">
        <v>0</v>
      </c>
      <c r="AJ316" s="50"/>
      <c r="AK316" s="167"/>
      <c r="AL316" s="167"/>
      <c r="AM316" s="89">
        <v>0</v>
      </c>
      <c r="AN316" s="54"/>
      <c r="AO316" s="168"/>
      <c r="AP316" s="168"/>
      <c r="AQ316" s="90">
        <v>0</v>
      </c>
      <c r="AR316" s="50">
        <f t="shared" si="152"/>
        <v>0</v>
      </c>
      <c r="AS316" s="63">
        <f t="shared" si="153"/>
        <v>0</v>
      </c>
      <c r="AT316" s="63">
        <f t="shared" si="154"/>
        <v>0</v>
      </c>
      <c r="AU316" s="64">
        <f t="shared" si="155"/>
        <v>0</v>
      </c>
      <c r="AV316" s="119"/>
      <c r="AW316" s="119"/>
      <c r="AX316" s="119"/>
      <c r="AY316" s="119"/>
      <c r="AZ316" s="119"/>
      <c r="BA316" s="119"/>
      <c r="BB316" s="119"/>
      <c r="BC316" s="119"/>
      <c r="BD316" s="119"/>
      <c r="BE316" s="119"/>
      <c r="BF316" s="119"/>
      <c r="BG316" s="119"/>
      <c r="BH316" s="119"/>
      <c r="BI316" s="119"/>
      <c r="BJ316" s="119"/>
      <c r="BK316" s="119"/>
      <c r="BL316" s="119"/>
      <c r="BM316" s="119"/>
      <c r="BN316" s="119"/>
      <c r="BO316" s="119"/>
      <c r="BP316" s="119"/>
      <c r="BQ316" s="119"/>
      <c r="BR316" s="119"/>
      <c r="BS316" s="119"/>
      <c r="BT316" s="119"/>
      <c r="BU316" s="119"/>
      <c r="BV316" s="119"/>
      <c r="BW316" s="119"/>
      <c r="BX316" s="119"/>
      <c r="BY316" s="119"/>
      <c r="BZ316" s="119"/>
      <c r="CA316" s="119"/>
    </row>
    <row r="317" spans="1:79" x14ac:dyDescent="0.2">
      <c r="A317" s="150" t="s">
        <v>7</v>
      </c>
      <c r="B317" s="151"/>
      <c r="C317" s="166"/>
      <c r="D317" s="50"/>
      <c r="E317" s="167"/>
      <c r="F317" s="167"/>
      <c r="G317" s="89">
        <v>0</v>
      </c>
      <c r="H317" s="54"/>
      <c r="I317" s="168"/>
      <c r="J317" s="168"/>
      <c r="K317" s="90">
        <v>0</v>
      </c>
      <c r="L317" s="50"/>
      <c r="M317" s="167"/>
      <c r="N317" s="167"/>
      <c r="O317" s="89">
        <v>0</v>
      </c>
      <c r="P317" s="54"/>
      <c r="Q317" s="168"/>
      <c r="R317" s="168"/>
      <c r="S317" s="90">
        <v>0</v>
      </c>
      <c r="T317" s="50"/>
      <c r="U317" s="167"/>
      <c r="V317" s="167"/>
      <c r="W317" s="89">
        <v>0</v>
      </c>
      <c r="X317" s="54"/>
      <c r="Y317" s="168"/>
      <c r="Z317" s="168"/>
      <c r="AA317" s="90">
        <v>0</v>
      </c>
      <c r="AB317" s="50"/>
      <c r="AC317" s="167"/>
      <c r="AD317" s="167"/>
      <c r="AE317" s="89">
        <v>0</v>
      </c>
      <c r="AF317" s="54"/>
      <c r="AG317" s="168"/>
      <c r="AH317" s="168"/>
      <c r="AI317" s="90">
        <v>0</v>
      </c>
      <c r="AJ317" s="50"/>
      <c r="AK317" s="167"/>
      <c r="AL317" s="167"/>
      <c r="AM317" s="89">
        <v>0</v>
      </c>
      <c r="AN317" s="54"/>
      <c r="AO317" s="168"/>
      <c r="AP317" s="168"/>
      <c r="AQ317" s="90">
        <v>0</v>
      </c>
      <c r="AR317" s="50">
        <f t="shared" si="152"/>
        <v>0</v>
      </c>
      <c r="AS317" s="63">
        <f t="shared" si="153"/>
        <v>0</v>
      </c>
      <c r="AT317" s="63">
        <f t="shared" si="154"/>
        <v>0</v>
      </c>
      <c r="AU317" s="64">
        <f t="shared" si="155"/>
        <v>0</v>
      </c>
      <c r="AV317" s="119"/>
      <c r="AW317" s="119"/>
      <c r="AX317" s="119"/>
      <c r="AY317" s="119"/>
      <c r="AZ317" s="119"/>
      <c r="BA317" s="119"/>
      <c r="BB317" s="119"/>
      <c r="BC317" s="119"/>
      <c r="BD317" s="119"/>
      <c r="BE317" s="119"/>
      <c r="BF317" s="119"/>
      <c r="BG317" s="119"/>
      <c r="BH317" s="119"/>
      <c r="BI317" s="119"/>
      <c r="BJ317" s="119"/>
      <c r="BK317" s="119"/>
      <c r="BL317" s="119"/>
      <c r="BM317" s="119"/>
      <c r="BN317" s="119"/>
      <c r="BO317" s="119"/>
      <c r="BP317" s="119"/>
      <c r="BQ317" s="119"/>
      <c r="BR317" s="119"/>
      <c r="BS317" s="119"/>
      <c r="BT317" s="119"/>
      <c r="BU317" s="119"/>
      <c r="BV317" s="119"/>
      <c r="BW317" s="119"/>
      <c r="BX317" s="119"/>
      <c r="BY317" s="119"/>
      <c r="BZ317" s="119"/>
      <c r="CA317" s="119"/>
    </row>
    <row r="318" spans="1:79" x14ac:dyDescent="0.2">
      <c r="A318" s="150" t="s">
        <v>8</v>
      </c>
      <c r="B318" s="151"/>
      <c r="C318" s="166"/>
      <c r="D318" s="50"/>
      <c r="E318" s="167"/>
      <c r="F318" s="167"/>
      <c r="G318" s="89">
        <v>0</v>
      </c>
      <c r="H318" s="54"/>
      <c r="I318" s="168"/>
      <c r="J318" s="168"/>
      <c r="K318" s="90">
        <v>0</v>
      </c>
      <c r="L318" s="50"/>
      <c r="M318" s="167"/>
      <c r="N318" s="167"/>
      <c r="O318" s="89">
        <v>0</v>
      </c>
      <c r="P318" s="54"/>
      <c r="Q318" s="168"/>
      <c r="R318" s="168"/>
      <c r="S318" s="90">
        <v>0</v>
      </c>
      <c r="T318" s="50"/>
      <c r="U318" s="167"/>
      <c r="V318" s="167"/>
      <c r="W318" s="89">
        <v>0</v>
      </c>
      <c r="X318" s="54"/>
      <c r="Y318" s="168"/>
      <c r="Z318" s="168"/>
      <c r="AA318" s="90">
        <v>0</v>
      </c>
      <c r="AB318" s="50"/>
      <c r="AC318" s="167"/>
      <c r="AD318" s="167"/>
      <c r="AE318" s="89">
        <v>0</v>
      </c>
      <c r="AF318" s="54"/>
      <c r="AG318" s="168"/>
      <c r="AH318" s="168"/>
      <c r="AI318" s="90">
        <v>0</v>
      </c>
      <c r="AJ318" s="50"/>
      <c r="AK318" s="167"/>
      <c r="AL318" s="167"/>
      <c r="AM318" s="89">
        <v>0</v>
      </c>
      <c r="AN318" s="54"/>
      <c r="AO318" s="168"/>
      <c r="AP318" s="168"/>
      <c r="AQ318" s="90">
        <v>0</v>
      </c>
      <c r="AR318" s="50">
        <f t="shared" si="152"/>
        <v>0</v>
      </c>
      <c r="AS318" s="63">
        <f t="shared" si="153"/>
        <v>0</v>
      </c>
      <c r="AT318" s="63">
        <f t="shared" si="154"/>
        <v>0</v>
      </c>
      <c r="AU318" s="64">
        <f t="shared" si="155"/>
        <v>0</v>
      </c>
      <c r="AV318" s="119"/>
      <c r="AW318" s="119"/>
      <c r="AX318" s="119"/>
      <c r="AY318" s="119"/>
      <c r="AZ318" s="119"/>
      <c r="BA318" s="119"/>
      <c r="BB318" s="119"/>
      <c r="BC318" s="119"/>
      <c r="BD318" s="119"/>
      <c r="BE318" s="119"/>
      <c r="BF318" s="119"/>
      <c r="BG318" s="119"/>
      <c r="BH318" s="119"/>
      <c r="BI318" s="119"/>
      <c r="BJ318" s="119"/>
      <c r="BK318" s="119"/>
      <c r="BL318" s="119"/>
      <c r="BM318" s="119"/>
      <c r="BN318" s="119"/>
      <c r="BO318" s="119"/>
      <c r="BP318" s="119"/>
      <c r="BQ318" s="119"/>
      <c r="BR318" s="119"/>
      <c r="BS318" s="119"/>
      <c r="BT318" s="119"/>
      <c r="BU318" s="119"/>
      <c r="BV318" s="119"/>
      <c r="BW318" s="119"/>
      <c r="BX318" s="119"/>
      <c r="BY318" s="119"/>
      <c r="BZ318" s="119"/>
      <c r="CA318" s="119"/>
    </row>
    <row r="319" spans="1:79" x14ac:dyDescent="0.2">
      <c r="A319" s="150" t="s">
        <v>9</v>
      </c>
      <c r="B319" s="151"/>
      <c r="C319" s="166"/>
      <c r="D319" s="50"/>
      <c r="E319" s="167"/>
      <c r="F319" s="167"/>
      <c r="G319" s="89">
        <v>0</v>
      </c>
      <c r="H319" s="54"/>
      <c r="I319" s="168"/>
      <c r="J319" s="168"/>
      <c r="K319" s="90">
        <v>0</v>
      </c>
      <c r="L319" s="50"/>
      <c r="M319" s="167"/>
      <c r="N319" s="167"/>
      <c r="O319" s="89">
        <v>0</v>
      </c>
      <c r="P319" s="54"/>
      <c r="Q319" s="168"/>
      <c r="R319" s="168"/>
      <c r="S319" s="90">
        <v>0</v>
      </c>
      <c r="T319" s="50"/>
      <c r="U319" s="167"/>
      <c r="V319" s="167"/>
      <c r="W319" s="89">
        <v>0</v>
      </c>
      <c r="X319" s="54"/>
      <c r="Y319" s="168"/>
      <c r="Z319" s="168"/>
      <c r="AA319" s="90">
        <v>0</v>
      </c>
      <c r="AB319" s="50"/>
      <c r="AC319" s="167"/>
      <c r="AD319" s="167"/>
      <c r="AE319" s="89">
        <v>0</v>
      </c>
      <c r="AF319" s="54"/>
      <c r="AG319" s="168"/>
      <c r="AH319" s="168"/>
      <c r="AI319" s="90">
        <v>0</v>
      </c>
      <c r="AJ319" s="50"/>
      <c r="AK319" s="167"/>
      <c r="AL319" s="167"/>
      <c r="AM319" s="89">
        <v>0</v>
      </c>
      <c r="AN319" s="54"/>
      <c r="AO319" s="168"/>
      <c r="AP319" s="168"/>
      <c r="AQ319" s="90">
        <v>0</v>
      </c>
      <c r="AR319" s="50">
        <f t="shared" si="152"/>
        <v>0</v>
      </c>
      <c r="AS319" s="63">
        <f t="shared" si="153"/>
        <v>0</v>
      </c>
      <c r="AT319" s="63">
        <f t="shared" si="154"/>
        <v>0</v>
      </c>
      <c r="AU319" s="64">
        <f t="shared" si="155"/>
        <v>0</v>
      </c>
      <c r="AV319" s="119"/>
      <c r="AW319" s="119"/>
      <c r="AX319" s="119"/>
      <c r="AY319" s="119"/>
      <c r="AZ319" s="119"/>
      <c r="BA319" s="119"/>
      <c r="BB319" s="119"/>
      <c r="BC319" s="119"/>
      <c r="BD319" s="119"/>
      <c r="BE319" s="119"/>
      <c r="BF319" s="119"/>
      <c r="BG319" s="119"/>
      <c r="BH319" s="119"/>
      <c r="BI319" s="119"/>
      <c r="BJ319" s="119"/>
      <c r="BK319" s="119"/>
      <c r="BL319" s="119"/>
      <c r="BM319" s="119"/>
      <c r="BN319" s="119"/>
      <c r="BO319" s="119"/>
      <c r="BP319" s="119"/>
      <c r="BQ319" s="119"/>
      <c r="BR319" s="119"/>
      <c r="BS319" s="119"/>
      <c r="BT319" s="119"/>
      <c r="BU319" s="119"/>
      <c r="BV319" s="119"/>
      <c r="BW319" s="119"/>
      <c r="BX319" s="119"/>
      <c r="BY319" s="119"/>
      <c r="BZ319" s="119"/>
      <c r="CA319" s="119"/>
    </row>
    <row r="320" spans="1:79" x14ac:dyDescent="0.2">
      <c r="A320" s="150" t="s">
        <v>10</v>
      </c>
      <c r="B320" s="151"/>
      <c r="C320" s="166"/>
      <c r="D320" s="50"/>
      <c r="E320" s="167"/>
      <c r="F320" s="167"/>
      <c r="G320" s="89">
        <v>0</v>
      </c>
      <c r="H320" s="54"/>
      <c r="I320" s="168"/>
      <c r="J320" s="168"/>
      <c r="K320" s="90">
        <v>0</v>
      </c>
      <c r="L320" s="50"/>
      <c r="M320" s="167"/>
      <c r="N320" s="167"/>
      <c r="O320" s="89">
        <v>0</v>
      </c>
      <c r="P320" s="54"/>
      <c r="Q320" s="168"/>
      <c r="R320" s="168"/>
      <c r="S320" s="90">
        <v>0</v>
      </c>
      <c r="T320" s="50"/>
      <c r="U320" s="167"/>
      <c r="V320" s="167"/>
      <c r="W320" s="89">
        <v>0</v>
      </c>
      <c r="X320" s="54"/>
      <c r="Y320" s="168"/>
      <c r="Z320" s="168"/>
      <c r="AA320" s="90">
        <v>0</v>
      </c>
      <c r="AB320" s="50"/>
      <c r="AC320" s="167"/>
      <c r="AD320" s="167"/>
      <c r="AE320" s="89">
        <v>0</v>
      </c>
      <c r="AF320" s="54"/>
      <c r="AG320" s="168"/>
      <c r="AH320" s="168"/>
      <c r="AI320" s="90">
        <v>0</v>
      </c>
      <c r="AJ320" s="50"/>
      <c r="AK320" s="167"/>
      <c r="AL320" s="167"/>
      <c r="AM320" s="89">
        <v>0</v>
      </c>
      <c r="AN320" s="54"/>
      <c r="AO320" s="168"/>
      <c r="AP320" s="168"/>
      <c r="AQ320" s="90">
        <v>0</v>
      </c>
      <c r="AR320" s="50">
        <f t="shared" si="152"/>
        <v>0</v>
      </c>
      <c r="AS320" s="63">
        <f t="shared" si="153"/>
        <v>0</v>
      </c>
      <c r="AT320" s="63">
        <f t="shared" si="154"/>
        <v>0</v>
      </c>
      <c r="AU320" s="64">
        <f t="shared" si="155"/>
        <v>0</v>
      </c>
      <c r="AV320" s="119"/>
      <c r="AW320" s="119"/>
      <c r="AX320" s="119"/>
      <c r="AY320" s="119"/>
      <c r="AZ320" s="119"/>
      <c r="BA320" s="119"/>
      <c r="BB320" s="119"/>
      <c r="BC320" s="119"/>
      <c r="BD320" s="119"/>
      <c r="BE320" s="119"/>
      <c r="BF320" s="119"/>
      <c r="BG320" s="119"/>
      <c r="BH320" s="119"/>
      <c r="BI320" s="119"/>
      <c r="BJ320" s="119"/>
      <c r="BK320" s="119"/>
      <c r="BL320" s="119"/>
      <c r="BM320" s="119"/>
      <c r="BN320" s="119"/>
      <c r="BO320" s="119"/>
      <c r="BP320" s="119"/>
      <c r="BQ320" s="119"/>
      <c r="BR320" s="119"/>
      <c r="BS320" s="119"/>
      <c r="BT320" s="119"/>
      <c r="BU320" s="119"/>
      <c r="BV320" s="119"/>
      <c r="BW320" s="119"/>
      <c r="BX320" s="119"/>
      <c r="BY320" s="119"/>
      <c r="BZ320" s="119"/>
      <c r="CA320" s="119"/>
    </row>
    <row r="321" spans="1:79" x14ac:dyDescent="0.2">
      <c r="A321" s="150" t="s">
        <v>11</v>
      </c>
      <c r="B321" s="151"/>
      <c r="C321" s="166"/>
      <c r="D321" s="50"/>
      <c r="E321" s="167"/>
      <c r="F321" s="167"/>
      <c r="G321" s="89">
        <v>0</v>
      </c>
      <c r="H321" s="54"/>
      <c r="I321" s="168"/>
      <c r="J321" s="168"/>
      <c r="K321" s="90">
        <v>0</v>
      </c>
      <c r="L321" s="50"/>
      <c r="M321" s="167"/>
      <c r="N321" s="167"/>
      <c r="O321" s="89">
        <v>0</v>
      </c>
      <c r="P321" s="54"/>
      <c r="Q321" s="168"/>
      <c r="R321" s="168"/>
      <c r="S321" s="90">
        <v>0</v>
      </c>
      <c r="T321" s="50"/>
      <c r="U321" s="167"/>
      <c r="V321" s="167"/>
      <c r="W321" s="89">
        <v>0</v>
      </c>
      <c r="X321" s="54"/>
      <c r="Y321" s="168"/>
      <c r="Z321" s="168"/>
      <c r="AA321" s="90">
        <v>0</v>
      </c>
      <c r="AB321" s="50"/>
      <c r="AC321" s="167"/>
      <c r="AD321" s="167"/>
      <c r="AE321" s="89">
        <v>0</v>
      </c>
      <c r="AF321" s="54"/>
      <c r="AG321" s="168"/>
      <c r="AH321" s="168"/>
      <c r="AI321" s="90">
        <v>0</v>
      </c>
      <c r="AJ321" s="50"/>
      <c r="AK321" s="167"/>
      <c r="AL321" s="167"/>
      <c r="AM321" s="89">
        <v>0</v>
      </c>
      <c r="AN321" s="54"/>
      <c r="AO321" s="168"/>
      <c r="AP321" s="168"/>
      <c r="AQ321" s="90">
        <v>0</v>
      </c>
      <c r="AR321" s="50">
        <f t="shared" si="152"/>
        <v>0</v>
      </c>
      <c r="AS321" s="63">
        <f t="shared" si="153"/>
        <v>0</v>
      </c>
      <c r="AT321" s="63">
        <f t="shared" si="154"/>
        <v>0</v>
      </c>
      <c r="AU321" s="64">
        <f t="shared" si="155"/>
        <v>0</v>
      </c>
      <c r="AV321" s="119"/>
      <c r="AW321" s="119"/>
      <c r="AX321" s="119"/>
      <c r="AY321" s="119"/>
      <c r="AZ321" s="119"/>
      <c r="BA321" s="119"/>
      <c r="BB321" s="119"/>
      <c r="BC321" s="119"/>
      <c r="BD321" s="119"/>
      <c r="BE321" s="119"/>
      <c r="BF321" s="119"/>
      <c r="BG321" s="119"/>
      <c r="BH321" s="119"/>
      <c r="BI321" s="119"/>
      <c r="BJ321" s="119"/>
      <c r="BK321" s="119"/>
      <c r="BL321" s="119"/>
      <c r="BM321" s="119"/>
      <c r="BN321" s="119"/>
      <c r="BO321" s="119"/>
      <c r="BP321" s="119"/>
      <c r="BQ321" s="119"/>
      <c r="BR321" s="119"/>
      <c r="BS321" s="119"/>
      <c r="BT321" s="119"/>
      <c r="BU321" s="119"/>
      <c r="BV321" s="119"/>
      <c r="BW321" s="119"/>
      <c r="BX321" s="119"/>
      <c r="BY321" s="119"/>
      <c r="BZ321" s="119"/>
      <c r="CA321" s="119"/>
    </row>
    <row r="322" spans="1:79" x14ac:dyDescent="0.2">
      <c r="A322" s="150" t="s">
        <v>12</v>
      </c>
      <c r="B322" s="151"/>
      <c r="C322" s="166"/>
      <c r="D322" s="50"/>
      <c r="E322" s="167"/>
      <c r="F322" s="167"/>
      <c r="G322" s="89">
        <v>0</v>
      </c>
      <c r="H322" s="54"/>
      <c r="I322" s="168"/>
      <c r="J322" s="168"/>
      <c r="K322" s="90">
        <v>0</v>
      </c>
      <c r="L322" s="50"/>
      <c r="M322" s="167"/>
      <c r="N322" s="167"/>
      <c r="O322" s="89">
        <v>0</v>
      </c>
      <c r="P322" s="54"/>
      <c r="Q322" s="168"/>
      <c r="R322" s="168"/>
      <c r="S322" s="90">
        <v>0</v>
      </c>
      <c r="T322" s="50"/>
      <c r="U322" s="167"/>
      <c r="V322" s="167"/>
      <c r="W322" s="89">
        <v>0</v>
      </c>
      <c r="X322" s="54"/>
      <c r="Y322" s="168"/>
      <c r="Z322" s="168"/>
      <c r="AA322" s="90">
        <v>0</v>
      </c>
      <c r="AB322" s="50"/>
      <c r="AC322" s="167"/>
      <c r="AD322" s="167"/>
      <c r="AE322" s="89">
        <v>0</v>
      </c>
      <c r="AF322" s="54"/>
      <c r="AG322" s="168"/>
      <c r="AH322" s="168"/>
      <c r="AI322" s="90">
        <v>0</v>
      </c>
      <c r="AJ322" s="50"/>
      <c r="AK322" s="167"/>
      <c r="AL322" s="167"/>
      <c r="AM322" s="89">
        <v>0</v>
      </c>
      <c r="AN322" s="54"/>
      <c r="AO322" s="168"/>
      <c r="AP322" s="168"/>
      <c r="AQ322" s="90">
        <v>0</v>
      </c>
      <c r="AR322" s="50">
        <f t="shared" si="152"/>
        <v>0</v>
      </c>
      <c r="AS322" s="63">
        <f t="shared" si="153"/>
        <v>0</v>
      </c>
      <c r="AT322" s="63">
        <f t="shared" si="154"/>
        <v>0</v>
      </c>
      <c r="AU322" s="64">
        <f t="shared" si="155"/>
        <v>0</v>
      </c>
      <c r="AV322" s="119"/>
      <c r="AW322" s="119"/>
      <c r="AX322" s="119"/>
      <c r="AY322" s="119"/>
      <c r="AZ322" s="119"/>
      <c r="BA322" s="119"/>
      <c r="BB322" s="119"/>
      <c r="BC322" s="119"/>
      <c r="BD322" s="119"/>
      <c r="BE322" s="119"/>
      <c r="BF322" s="119"/>
      <c r="BG322" s="119"/>
      <c r="BH322" s="119"/>
      <c r="BI322" s="119"/>
      <c r="BJ322" s="119"/>
      <c r="BK322" s="119"/>
      <c r="BL322" s="119"/>
      <c r="BM322" s="119"/>
      <c r="BN322" s="119"/>
      <c r="BO322" s="119"/>
      <c r="BP322" s="119"/>
      <c r="BQ322" s="119"/>
      <c r="BR322" s="119"/>
      <c r="BS322" s="119"/>
      <c r="BT322" s="119"/>
      <c r="BU322" s="119"/>
      <c r="BV322" s="119"/>
      <c r="BW322" s="119"/>
      <c r="BX322" s="119"/>
      <c r="BY322" s="119"/>
      <c r="BZ322" s="119"/>
      <c r="CA322" s="119"/>
    </row>
    <row r="323" spans="1:79" ht="16" thickBot="1" x14ac:dyDescent="0.25">
      <c r="A323" s="162" t="s">
        <v>63</v>
      </c>
      <c r="B323" s="163"/>
      <c r="C323" s="169"/>
      <c r="D323" s="79"/>
      <c r="E323" s="170"/>
      <c r="F323" s="170"/>
      <c r="G323" s="91">
        <v>0</v>
      </c>
      <c r="H323" s="83"/>
      <c r="I323" s="171"/>
      <c r="J323" s="171"/>
      <c r="K323" s="92">
        <v>0</v>
      </c>
      <c r="L323" s="79"/>
      <c r="M323" s="170"/>
      <c r="N323" s="170"/>
      <c r="O323" s="91">
        <v>0</v>
      </c>
      <c r="P323" s="83"/>
      <c r="Q323" s="171"/>
      <c r="R323" s="171"/>
      <c r="S323" s="92">
        <v>0</v>
      </c>
      <c r="T323" s="79"/>
      <c r="U323" s="170"/>
      <c r="V323" s="170"/>
      <c r="W323" s="91">
        <v>0</v>
      </c>
      <c r="X323" s="83"/>
      <c r="Y323" s="171"/>
      <c r="Z323" s="171"/>
      <c r="AA323" s="92">
        <v>0</v>
      </c>
      <c r="AB323" s="79"/>
      <c r="AC323" s="170"/>
      <c r="AD323" s="170"/>
      <c r="AE323" s="91">
        <v>0</v>
      </c>
      <c r="AF323" s="83"/>
      <c r="AG323" s="171"/>
      <c r="AH323" s="171"/>
      <c r="AI323" s="92">
        <v>0</v>
      </c>
      <c r="AJ323" s="79"/>
      <c r="AK323" s="170"/>
      <c r="AL323" s="170"/>
      <c r="AM323" s="91">
        <v>0</v>
      </c>
      <c r="AN323" s="83"/>
      <c r="AO323" s="171"/>
      <c r="AP323" s="171"/>
      <c r="AQ323" s="92">
        <v>0</v>
      </c>
      <c r="AR323" s="79">
        <f t="shared" si="152"/>
        <v>0</v>
      </c>
      <c r="AS323" s="86">
        <f t="shared" si="153"/>
        <v>0</v>
      </c>
      <c r="AT323" s="86">
        <f t="shared" si="154"/>
        <v>0</v>
      </c>
      <c r="AU323" s="87">
        <f t="shared" si="155"/>
        <v>0</v>
      </c>
      <c r="AV323" s="119"/>
      <c r="AW323" s="119"/>
      <c r="AX323" s="119"/>
      <c r="AY323" s="119"/>
      <c r="AZ323" s="119"/>
      <c r="BA323" s="119"/>
      <c r="BB323" s="119"/>
      <c r="BC323" s="119"/>
      <c r="BD323" s="119"/>
      <c r="BE323" s="119"/>
      <c r="BF323" s="119"/>
      <c r="BG323" s="119"/>
      <c r="BH323" s="119"/>
      <c r="BI323" s="119"/>
      <c r="BJ323" s="119"/>
      <c r="BK323" s="119"/>
      <c r="BL323" s="119"/>
      <c r="BM323" s="119"/>
      <c r="BN323" s="119"/>
      <c r="BO323" s="119"/>
      <c r="BP323" s="119"/>
      <c r="BQ323" s="119"/>
      <c r="BR323" s="119"/>
      <c r="BS323" s="119"/>
      <c r="BT323" s="119"/>
      <c r="BU323" s="119"/>
      <c r="BV323" s="119"/>
      <c r="BW323" s="119"/>
      <c r="BX323" s="119"/>
      <c r="BY323" s="119"/>
      <c r="BZ323" s="119"/>
      <c r="CA323" s="119"/>
    </row>
    <row r="324" spans="1:79" ht="16" thickBot="1" x14ac:dyDescent="0.25">
      <c r="A324" s="172"/>
      <c r="B324" s="173" t="s">
        <v>60</v>
      </c>
      <c r="C324" s="174"/>
      <c r="D324" s="175"/>
      <c r="E324" s="176"/>
      <c r="F324" s="176"/>
      <c r="G324" s="177">
        <f>+G305+G310+G311+G314</f>
        <v>0</v>
      </c>
      <c r="H324" s="178"/>
      <c r="I324" s="176"/>
      <c r="J324" s="176"/>
      <c r="K324" s="179">
        <f>+K305+K310+K311+K314</f>
        <v>0</v>
      </c>
      <c r="L324" s="175"/>
      <c r="M324" s="176"/>
      <c r="N324" s="176"/>
      <c r="O324" s="177">
        <f>+O305+O310+O311+O314</f>
        <v>0</v>
      </c>
      <c r="P324" s="178"/>
      <c r="Q324" s="176"/>
      <c r="R324" s="176"/>
      <c r="S324" s="179">
        <f>+S305+S310+S311+S314</f>
        <v>0</v>
      </c>
      <c r="T324" s="175"/>
      <c r="U324" s="176"/>
      <c r="V324" s="176"/>
      <c r="W324" s="177">
        <f>+W305+W310+W311+W314</f>
        <v>0</v>
      </c>
      <c r="X324" s="178"/>
      <c r="Y324" s="176"/>
      <c r="Z324" s="176"/>
      <c r="AA324" s="179">
        <f>+AA305+AA310+AA311+AA314</f>
        <v>0</v>
      </c>
      <c r="AB324" s="175"/>
      <c r="AC324" s="176"/>
      <c r="AD324" s="176"/>
      <c r="AE324" s="177">
        <f>+AE305+AE310+AE311+AE314</f>
        <v>0</v>
      </c>
      <c r="AF324" s="178"/>
      <c r="AG324" s="176"/>
      <c r="AH324" s="176"/>
      <c r="AI324" s="179">
        <f>+AI305+AI310+AI311+AI314</f>
        <v>0</v>
      </c>
      <c r="AJ324" s="175"/>
      <c r="AK324" s="176"/>
      <c r="AL324" s="176"/>
      <c r="AM324" s="180">
        <f>+AM305+AM310+AM311+AM314</f>
        <v>0</v>
      </c>
      <c r="AN324" s="178"/>
      <c r="AO324" s="176"/>
      <c r="AP324" s="176"/>
      <c r="AQ324" s="179">
        <f>+AQ305+AQ310+AQ311+AQ314</f>
        <v>0</v>
      </c>
      <c r="AR324" s="175"/>
      <c r="AS324" s="176"/>
      <c r="AT324" s="176"/>
      <c r="AU324" s="179">
        <f>+AU305+AU310+AU311+AU314</f>
        <v>0</v>
      </c>
      <c r="AV324" s="119"/>
      <c r="AW324" s="119"/>
      <c r="AX324" s="119"/>
      <c r="AY324" s="119"/>
      <c r="AZ324" s="119"/>
      <c r="BA324" s="119"/>
      <c r="BB324" s="119"/>
      <c r="BC324" s="119"/>
      <c r="BD324" s="119"/>
      <c r="BE324" s="119"/>
      <c r="BF324" s="119"/>
      <c r="BG324" s="119"/>
      <c r="BH324" s="119"/>
      <c r="BI324" s="119"/>
      <c r="BJ324" s="119"/>
      <c r="BK324" s="119"/>
      <c r="BL324" s="119"/>
      <c r="BM324" s="119"/>
      <c r="BN324" s="119"/>
      <c r="BO324" s="119"/>
      <c r="BP324" s="119"/>
      <c r="BQ324" s="119"/>
      <c r="BR324" s="119"/>
      <c r="BS324" s="119"/>
      <c r="BT324" s="119"/>
      <c r="BU324" s="119"/>
      <c r="BV324" s="119"/>
      <c r="BW324" s="119"/>
      <c r="BX324" s="119"/>
      <c r="BY324" s="119"/>
      <c r="BZ324" s="119"/>
      <c r="CA324" s="119"/>
    </row>
    <row r="325" spans="1:79" s="123" customFormat="1" ht="19" x14ac:dyDescent="0.25">
      <c r="A325" s="181"/>
      <c r="AV325" s="119"/>
      <c r="AW325" s="119"/>
      <c r="AX325" s="119"/>
      <c r="AY325" s="119"/>
      <c r="AZ325" s="119"/>
      <c r="BA325" s="119"/>
      <c r="BB325" s="119"/>
      <c r="BC325" s="119"/>
      <c r="BD325" s="119"/>
      <c r="BE325" s="119"/>
      <c r="BF325" s="119"/>
      <c r="BG325" s="119"/>
      <c r="BH325" s="119"/>
      <c r="BI325" s="119"/>
      <c r="BJ325" s="119"/>
      <c r="BK325" s="119"/>
      <c r="BL325" s="119"/>
      <c r="BM325" s="119"/>
      <c r="BN325" s="119"/>
      <c r="BO325" s="119"/>
      <c r="BP325" s="119"/>
      <c r="BQ325" s="119"/>
      <c r="BR325" s="119"/>
      <c r="BS325" s="119"/>
      <c r="BT325" s="119"/>
      <c r="BU325" s="119"/>
      <c r="BV325" s="119"/>
      <c r="BW325" s="119"/>
      <c r="BX325" s="119"/>
      <c r="BY325" s="119"/>
      <c r="BZ325" s="119"/>
      <c r="CA325" s="119"/>
    </row>
    <row r="326" spans="1:79" s="123" customFormat="1" ht="19" x14ac:dyDescent="0.25">
      <c r="A326" s="181"/>
      <c r="AV326" s="119"/>
      <c r="AW326" s="119"/>
      <c r="AX326" s="119"/>
      <c r="AY326" s="119"/>
      <c r="AZ326" s="119"/>
      <c r="BA326" s="119"/>
      <c r="BB326" s="119"/>
      <c r="BC326" s="119"/>
      <c r="BD326" s="119"/>
      <c r="BE326" s="119"/>
      <c r="BF326" s="119"/>
      <c r="BG326" s="119"/>
      <c r="BH326" s="119"/>
      <c r="BI326" s="119"/>
      <c r="BJ326" s="119"/>
      <c r="BK326" s="119"/>
      <c r="BL326" s="119"/>
      <c r="BM326" s="119"/>
      <c r="BN326" s="119"/>
      <c r="BO326" s="119"/>
      <c r="BP326" s="119"/>
      <c r="BQ326" s="119"/>
      <c r="BR326" s="119"/>
      <c r="BS326" s="119"/>
      <c r="BT326" s="119"/>
      <c r="BU326" s="119"/>
      <c r="BV326" s="119"/>
      <c r="BW326" s="119"/>
      <c r="BX326" s="119"/>
      <c r="BY326" s="119"/>
      <c r="BZ326" s="119"/>
      <c r="CA326" s="119"/>
    </row>
    <row r="327" spans="1:79" s="123" customFormat="1" ht="20" thickBot="1" x14ac:dyDescent="0.3">
      <c r="A327" s="120">
        <f>+'1. Partner'!B30</f>
        <v>0</v>
      </c>
      <c r="B327" s="121">
        <f>+'1. Partner'!C30</f>
        <v>0</v>
      </c>
      <c r="C327" s="122"/>
      <c r="AV327" s="119"/>
      <c r="AW327" s="119"/>
      <c r="AX327" s="119"/>
      <c r="AY327" s="119"/>
      <c r="AZ327" s="119"/>
      <c r="BA327" s="119"/>
      <c r="BB327" s="119"/>
      <c r="BC327" s="119"/>
      <c r="BD327" s="119"/>
      <c r="BE327" s="119"/>
      <c r="BF327" s="119"/>
      <c r="BG327" s="119"/>
      <c r="BH327" s="119"/>
      <c r="BI327" s="119"/>
      <c r="BJ327" s="119"/>
      <c r="BK327" s="119"/>
      <c r="BL327" s="119"/>
      <c r="BM327" s="119"/>
      <c r="BN327" s="119"/>
      <c r="BO327" s="119"/>
      <c r="BP327" s="119"/>
      <c r="BQ327" s="119"/>
      <c r="BR327" s="119"/>
      <c r="BS327" s="119"/>
      <c r="BT327" s="119"/>
      <c r="BU327" s="119"/>
      <c r="BV327" s="119"/>
      <c r="BW327" s="119"/>
      <c r="BX327" s="119"/>
      <c r="BY327" s="119"/>
      <c r="BZ327" s="119"/>
      <c r="CA327" s="119"/>
    </row>
    <row r="328" spans="1:79" x14ac:dyDescent="0.2">
      <c r="A328" s="124"/>
      <c r="B328" s="125"/>
      <c r="C328" s="126"/>
      <c r="D328" s="127" t="s">
        <v>14</v>
      </c>
      <c r="E328" s="128"/>
      <c r="F328" s="128"/>
      <c r="G328" s="129"/>
      <c r="H328" s="130" t="s">
        <v>15</v>
      </c>
      <c r="I328" s="131"/>
      <c r="J328" s="131"/>
      <c r="K328" s="132"/>
      <c r="L328" s="127" t="s">
        <v>16</v>
      </c>
      <c r="M328" s="128"/>
      <c r="N328" s="128"/>
      <c r="O328" s="129"/>
      <c r="P328" s="130" t="s">
        <v>17</v>
      </c>
      <c r="Q328" s="131"/>
      <c r="R328" s="131"/>
      <c r="S328" s="132"/>
      <c r="T328" s="127" t="s">
        <v>18</v>
      </c>
      <c r="U328" s="128"/>
      <c r="V328" s="128"/>
      <c r="W328" s="129"/>
      <c r="X328" s="130" t="s">
        <v>19</v>
      </c>
      <c r="Y328" s="131"/>
      <c r="Z328" s="131"/>
      <c r="AA328" s="132"/>
      <c r="AB328" s="127" t="s">
        <v>20</v>
      </c>
      <c r="AC328" s="128"/>
      <c r="AD328" s="128"/>
      <c r="AE328" s="129"/>
      <c r="AF328" s="130" t="s">
        <v>21</v>
      </c>
      <c r="AG328" s="131"/>
      <c r="AH328" s="131"/>
      <c r="AI328" s="132"/>
      <c r="AJ328" s="127" t="s">
        <v>23</v>
      </c>
      <c r="AK328" s="128"/>
      <c r="AL328" s="128"/>
      <c r="AM328" s="129"/>
      <c r="AN328" s="130" t="s">
        <v>24</v>
      </c>
      <c r="AO328" s="131"/>
      <c r="AP328" s="131"/>
      <c r="AQ328" s="132"/>
      <c r="AR328" s="127" t="s">
        <v>13</v>
      </c>
      <c r="AS328" s="128"/>
      <c r="AT328" s="128"/>
      <c r="AU328" s="129"/>
      <c r="AV328" s="119"/>
      <c r="AW328" s="119"/>
      <c r="AX328" s="119"/>
      <c r="AY328" s="119"/>
      <c r="AZ328" s="119"/>
      <c r="BA328" s="119"/>
      <c r="BB328" s="119"/>
      <c r="BC328" s="119"/>
      <c r="BD328" s="119"/>
      <c r="BE328" s="119"/>
      <c r="BF328" s="119"/>
      <c r="BG328" s="119"/>
      <c r="BH328" s="119"/>
      <c r="BI328" s="119"/>
      <c r="BJ328" s="119"/>
      <c r="BK328" s="119"/>
      <c r="BL328" s="119"/>
      <c r="BM328" s="119"/>
      <c r="BN328" s="119"/>
      <c r="BO328" s="119"/>
      <c r="BP328" s="119"/>
      <c r="BQ328" s="119"/>
      <c r="BR328" s="119"/>
      <c r="BS328" s="119"/>
      <c r="BT328" s="119"/>
      <c r="BU328" s="119"/>
      <c r="BV328" s="119"/>
      <c r="BW328" s="119"/>
      <c r="BX328" s="119"/>
      <c r="BY328" s="119"/>
      <c r="BZ328" s="119"/>
      <c r="CA328" s="119"/>
    </row>
    <row r="329" spans="1:79" ht="40" thickBot="1" x14ac:dyDescent="0.25">
      <c r="A329" s="134" t="s">
        <v>0</v>
      </c>
      <c r="B329" s="135" t="s">
        <v>50</v>
      </c>
      <c r="C329" s="136" t="s">
        <v>55</v>
      </c>
      <c r="D329" s="137" t="s">
        <v>39</v>
      </c>
      <c r="E329" s="138" t="s">
        <v>40</v>
      </c>
      <c r="F329" s="138" t="s">
        <v>41</v>
      </c>
      <c r="G329" s="139" t="s">
        <v>51</v>
      </c>
      <c r="H329" s="140" t="s">
        <v>39</v>
      </c>
      <c r="I329" s="141" t="s">
        <v>40</v>
      </c>
      <c r="J329" s="141" t="s">
        <v>41</v>
      </c>
      <c r="K329" s="142" t="s">
        <v>51</v>
      </c>
      <c r="L329" s="137" t="s">
        <v>39</v>
      </c>
      <c r="M329" s="138" t="s">
        <v>40</v>
      </c>
      <c r="N329" s="138" t="s">
        <v>41</v>
      </c>
      <c r="O329" s="139" t="s">
        <v>51</v>
      </c>
      <c r="P329" s="140" t="s">
        <v>39</v>
      </c>
      <c r="Q329" s="141" t="s">
        <v>40</v>
      </c>
      <c r="R329" s="141" t="s">
        <v>41</v>
      </c>
      <c r="S329" s="142" t="s">
        <v>51</v>
      </c>
      <c r="T329" s="137" t="s">
        <v>39</v>
      </c>
      <c r="U329" s="138" t="s">
        <v>40</v>
      </c>
      <c r="V329" s="138" t="s">
        <v>41</v>
      </c>
      <c r="W329" s="139" t="s">
        <v>51</v>
      </c>
      <c r="X329" s="140" t="s">
        <v>39</v>
      </c>
      <c r="Y329" s="141" t="s">
        <v>40</v>
      </c>
      <c r="Z329" s="141" t="s">
        <v>41</v>
      </c>
      <c r="AA329" s="142" t="s">
        <v>51</v>
      </c>
      <c r="AB329" s="137" t="s">
        <v>39</v>
      </c>
      <c r="AC329" s="138" t="s">
        <v>40</v>
      </c>
      <c r="AD329" s="138" t="s">
        <v>41</v>
      </c>
      <c r="AE329" s="139" t="s">
        <v>51</v>
      </c>
      <c r="AF329" s="140" t="s">
        <v>39</v>
      </c>
      <c r="AG329" s="141" t="s">
        <v>40</v>
      </c>
      <c r="AH329" s="141" t="s">
        <v>41</v>
      </c>
      <c r="AI329" s="142" t="s">
        <v>51</v>
      </c>
      <c r="AJ329" s="137" t="s">
        <v>39</v>
      </c>
      <c r="AK329" s="138" t="s">
        <v>40</v>
      </c>
      <c r="AL329" s="138" t="s">
        <v>41</v>
      </c>
      <c r="AM329" s="139" t="s">
        <v>51</v>
      </c>
      <c r="AN329" s="140" t="s">
        <v>39</v>
      </c>
      <c r="AO329" s="141" t="s">
        <v>40</v>
      </c>
      <c r="AP329" s="141" t="s">
        <v>41</v>
      </c>
      <c r="AQ329" s="142" t="s">
        <v>51</v>
      </c>
      <c r="AR329" s="137" t="s">
        <v>39</v>
      </c>
      <c r="AS329" s="138" t="s">
        <v>40</v>
      </c>
      <c r="AT329" s="138" t="s">
        <v>41</v>
      </c>
      <c r="AU329" s="143" t="s">
        <v>51</v>
      </c>
      <c r="AV329" s="119"/>
      <c r="AW329" s="119"/>
      <c r="AX329" s="119"/>
      <c r="AY329" s="119"/>
      <c r="AZ329" s="119"/>
      <c r="BA329" s="119"/>
      <c r="BB329" s="119"/>
      <c r="BC329" s="119"/>
      <c r="BD329" s="119"/>
      <c r="BE329" s="119"/>
      <c r="BF329" s="119"/>
      <c r="BG329" s="119"/>
      <c r="BH329" s="119"/>
      <c r="BI329" s="119"/>
      <c r="BJ329" s="119"/>
      <c r="BK329" s="119"/>
      <c r="BL329" s="119"/>
      <c r="BM329" s="119"/>
      <c r="BN329" s="119"/>
      <c r="BO329" s="119"/>
      <c r="BP329" s="119"/>
      <c r="BQ329" s="119"/>
      <c r="BR329" s="119"/>
      <c r="BS329" s="119"/>
      <c r="BT329" s="119"/>
      <c r="BU329" s="119"/>
      <c r="BV329" s="119"/>
      <c r="BW329" s="119"/>
      <c r="BX329" s="119"/>
      <c r="BY329" s="119"/>
      <c r="BZ329" s="119"/>
      <c r="CA329" s="119"/>
    </row>
    <row r="330" spans="1:79" s="149" customFormat="1" ht="16" thickBot="1" x14ac:dyDescent="0.25">
      <c r="A330" s="144" t="s">
        <v>1</v>
      </c>
      <c r="B330" s="145" t="s">
        <v>52</v>
      </c>
      <c r="C330" s="146"/>
      <c r="D330" s="75">
        <f>+'2. Work Packages'!$C$3</f>
        <v>0</v>
      </c>
      <c r="E330" s="147"/>
      <c r="F330" s="76"/>
      <c r="G330" s="77">
        <f>SUM(G331:G334)</f>
        <v>0</v>
      </c>
      <c r="H330" s="93">
        <f>+'2. Work Packages'!$C$4</f>
        <v>0</v>
      </c>
      <c r="I330" s="147"/>
      <c r="J330" s="76"/>
      <c r="K330" s="77">
        <f>SUM(K331:K334)</f>
        <v>0</v>
      </c>
      <c r="L330" s="68">
        <f>+'2. Work Packages'!$C$5</f>
        <v>0</v>
      </c>
      <c r="M330" s="148"/>
      <c r="N330" s="94"/>
      <c r="O330" s="95">
        <f>SUM(O331:O334)</f>
        <v>0</v>
      </c>
      <c r="P330" s="93">
        <f>+'2. Work Packages'!$C$6</f>
        <v>0</v>
      </c>
      <c r="Q330" s="147"/>
      <c r="R330" s="76"/>
      <c r="S330" s="77">
        <f>SUM(S331:S334)</f>
        <v>0</v>
      </c>
      <c r="T330" s="68">
        <f>+'2. Work Packages'!$C$7</f>
        <v>0</v>
      </c>
      <c r="U330" s="148"/>
      <c r="V330" s="94"/>
      <c r="W330" s="95">
        <f>SUM(W331:W334)</f>
        <v>0</v>
      </c>
      <c r="X330" s="93">
        <f>+'2. Work Packages'!$C$8</f>
        <v>0</v>
      </c>
      <c r="Y330" s="147"/>
      <c r="Z330" s="76"/>
      <c r="AA330" s="77">
        <f>SUM(AA331:AA334)</f>
        <v>0</v>
      </c>
      <c r="AB330" s="68">
        <f>+'2. Work Packages'!$C$9</f>
        <v>0</v>
      </c>
      <c r="AC330" s="148"/>
      <c r="AD330" s="94"/>
      <c r="AE330" s="95">
        <f>SUM(AE331:AE334)</f>
        <v>0</v>
      </c>
      <c r="AF330" s="93">
        <f>+'2. Work Packages'!$C$10</f>
        <v>0</v>
      </c>
      <c r="AG330" s="147"/>
      <c r="AH330" s="76"/>
      <c r="AI330" s="77">
        <f>SUM(AI331:AI334)</f>
        <v>0</v>
      </c>
      <c r="AJ330" s="68">
        <f>+'2. Work Packages'!$C$11</f>
        <v>0</v>
      </c>
      <c r="AK330" s="148"/>
      <c r="AL330" s="94"/>
      <c r="AM330" s="95">
        <f>SUM(AM331:AM334)</f>
        <v>0</v>
      </c>
      <c r="AN330" s="93">
        <f>+'2. Work Packages'!$C$12</f>
        <v>0</v>
      </c>
      <c r="AO330" s="147"/>
      <c r="AP330" s="76"/>
      <c r="AQ330" s="77">
        <f>SUM(AQ331:AQ334)</f>
        <v>0</v>
      </c>
      <c r="AR330" s="68">
        <f>+D330+H330+L330+P330+T330+X330+AB330+AF330+AJ330+AN330</f>
        <v>0</v>
      </c>
      <c r="AS330" s="148"/>
      <c r="AT330" s="94"/>
      <c r="AU330" s="74">
        <f>+G330+K330+O330+S330+W330+AA330+AE330+AI330+AM330+AQ330</f>
        <v>0</v>
      </c>
      <c r="AV330" s="119"/>
      <c r="AW330" s="119"/>
      <c r="AX330" s="119"/>
      <c r="AY330" s="119"/>
      <c r="AZ330" s="119"/>
      <c r="BA330" s="119"/>
      <c r="BB330" s="119"/>
      <c r="BC330" s="119"/>
      <c r="BD330" s="119"/>
      <c r="BE330" s="119"/>
      <c r="BF330" s="119"/>
      <c r="BG330" s="119"/>
      <c r="BH330" s="119"/>
      <c r="BI330" s="119"/>
      <c r="BJ330" s="119"/>
      <c r="BK330" s="119"/>
      <c r="BL330" s="119"/>
      <c r="BM330" s="119"/>
      <c r="BN330" s="119"/>
      <c r="BO330" s="119"/>
      <c r="BP330" s="119"/>
      <c r="BQ330" s="119"/>
      <c r="BR330" s="119"/>
      <c r="BS330" s="119"/>
      <c r="BT330" s="119"/>
      <c r="BU330" s="119"/>
      <c r="BV330" s="119"/>
      <c r="BW330" s="119"/>
      <c r="BX330" s="119"/>
      <c r="BY330" s="119"/>
      <c r="BZ330" s="119"/>
      <c r="CA330" s="119"/>
    </row>
    <row r="331" spans="1:79" x14ac:dyDescent="0.2">
      <c r="A331" s="150"/>
      <c r="B331" s="151" t="s">
        <v>42</v>
      </c>
      <c r="C331" s="152">
        <f>IF(B327='1. Partner'!$A$9,83,IF(B327='1. Partner'!$A$10,83,IF(B327='1. Partner'!$A$11,61,IF(B327='1. Partner'!$A$12,81,0))))</f>
        <v>0</v>
      </c>
      <c r="D331" s="50"/>
      <c r="E331" s="51">
        <v>0</v>
      </c>
      <c r="F331" s="52">
        <f>+E331/160</f>
        <v>0</v>
      </c>
      <c r="G331" s="53">
        <f>+E331*$C331</f>
        <v>0</v>
      </c>
      <c r="H331" s="54"/>
      <c r="I331" s="51">
        <v>0</v>
      </c>
      <c r="J331" s="55">
        <f>+I331/160</f>
        <v>0</v>
      </c>
      <c r="K331" s="56">
        <f>+I331*$C331</f>
        <v>0</v>
      </c>
      <c r="L331" s="57"/>
      <c r="M331" s="58">
        <v>0</v>
      </c>
      <c r="N331" s="59">
        <f>+M331/160</f>
        <v>0</v>
      </c>
      <c r="O331" s="60">
        <f>+M331*$C331</f>
        <v>0</v>
      </c>
      <c r="P331" s="54"/>
      <c r="Q331" s="51">
        <v>0</v>
      </c>
      <c r="R331" s="55">
        <f>+Q331/160</f>
        <v>0</v>
      </c>
      <c r="S331" s="56">
        <f>+Q331*$C331</f>
        <v>0</v>
      </c>
      <c r="T331" s="57"/>
      <c r="U331" s="58">
        <v>0</v>
      </c>
      <c r="V331" s="59">
        <f>+U331/160</f>
        <v>0</v>
      </c>
      <c r="W331" s="60">
        <f>+U331*$C331</f>
        <v>0</v>
      </c>
      <c r="X331" s="54"/>
      <c r="Y331" s="51">
        <v>0</v>
      </c>
      <c r="Z331" s="55">
        <f>+Y331/160</f>
        <v>0</v>
      </c>
      <c r="AA331" s="56">
        <f>+Y331*$C331</f>
        <v>0</v>
      </c>
      <c r="AB331" s="57"/>
      <c r="AC331" s="58">
        <v>0</v>
      </c>
      <c r="AD331" s="59">
        <f>+AC331/160</f>
        <v>0</v>
      </c>
      <c r="AE331" s="60">
        <f>+AC331*$C331</f>
        <v>0</v>
      </c>
      <c r="AF331" s="54"/>
      <c r="AG331" s="51">
        <v>0</v>
      </c>
      <c r="AH331" s="55">
        <f>+AG331/160</f>
        <v>0</v>
      </c>
      <c r="AI331" s="56">
        <f>+AG331*$C331</f>
        <v>0</v>
      </c>
      <c r="AJ331" s="57"/>
      <c r="AK331" s="58">
        <v>0</v>
      </c>
      <c r="AL331" s="59">
        <f>+AK331/160</f>
        <v>0</v>
      </c>
      <c r="AM331" s="60">
        <f>+AK331*$C331</f>
        <v>0</v>
      </c>
      <c r="AN331" s="54"/>
      <c r="AO331" s="51">
        <v>0</v>
      </c>
      <c r="AP331" s="55">
        <f>+AO331/160</f>
        <v>0</v>
      </c>
      <c r="AQ331" s="56">
        <f>+AO331*$C331</f>
        <v>0</v>
      </c>
      <c r="AR331" s="57">
        <f>+D331+H331+L331+P331+T331+X331+AB331+AF331+AJ331+AN331</f>
        <v>0</v>
      </c>
      <c r="AS331" s="61">
        <f t="shared" ref="AS331:AS335" si="156">+E331+I331+M331+Q331+U331+Y331+AC331+AG331+AK331+AO331</f>
        <v>0</v>
      </c>
      <c r="AT331" s="61">
        <f t="shared" ref="AT331:AT332" si="157">+F331+J331+N331+R331+V331+Z331+AD331+AH331+AL331+AP331</f>
        <v>0</v>
      </c>
      <c r="AU331" s="62">
        <f>+G331+K331+O331+S331+W331+AA331+AE331+AI331+AM331+AQ331</f>
        <v>0</v>
      </c>
      <c r="AV331" s="119"/>
      <c r="AW331" s="119"/>
      <c r="AX331" s="119"/>
      <c r="AY331" s="119"/>
      <c r="AZ331" s="119"/>
      <c r="BA331" s="119"/>
      <c r="BB331" s="119"/>
      <c r="BC331" s="119"/>
      <c r="BD331" s="119"/>
      <c r="BE331" s="119"/>
      <c r="BF331" s="119"/>
      <c r="BG331" s="119"/>
      <c r="BH331" s="119"/>
      <c r="BI331" s="119"/>
      <c r="BJ331" s="119"/>
      <c r="BK331" s="119"/>
      <c r="BL331" s="119"/>
      <c r="BM331" s="119"/>
      <c r="BN331" s="119"/>
      <c r="BO331" s="119"/>
      <c r="BP331" s="119"/>
      <c r="BQ331" s="119"/>
      <c r="BR331" s="119"/>
      <c r="BS331" s="119"/>
      <c r="BT331" s="119"/>
      <c r="BU331" s="119"/>
      <c r="BV331" s="119"/>
      <c r="BW331" s="119"/>
      <c r="BX331" s="119"/>
      <c r="BY331" s="119"/>
      <c r="BZ331" s="119"/>
      <c r="CA331" s="119"/>
    </row>
    <row r="332" spans="1:79" x14ac:dyDescent="0.2">
      <c r="A332" s="150"/>
      <c r="B332" s="151" t="s">
        <v>43</v>
      </c>
      <c r="C332" s="152">
        <f>IF(B327='1. Partner'!$A$9, 47,IF(B327='1. Partner'!$A$10,47,IF(B327='1. Partner'!$A$11,36,IF(B327='1. Partner'!$A$12,53,0))))</f>
        <v>0</v>
      </c>
      <c r="D332" s="50"/>
      <c r="E332" s="51">
        <v>0</v>
      </c>
      <c r="F332" s="52">
        <f>+E332/160</f>
        <v>0</v>
      </c>
      <c r="G332" s="53">
        <f>+E332*$C332</f>
        <v>0</v>
      </c>
      <c r="H332" s="54"/>
      <c r="I332" s="51">
        <v>0</v>
      </c>
      <c r="J332" s="55">
        <f>+I332/160</f>
        <v>0</v>
      </c>
      <c r="K332" s="56">
        <f>+I332*$C332</f>
        <v>0</v>
      </c>
      <c r="L332" s="50"/>
      <c r="M332" s="51">
        <v>0</v>
      </c>
      <c r="N332" s="52">
        <f>+M332/160</f>
        <v>0</v>
      </c>
      <c r="O332" s="53">
        <f>+M332*$C332</f>
        <v>0</v>
      </c>
      <c r="P332" s="54"/>
      <c r="Q332" s="51">
        <v>0</v>
      </c>
      <c r="R332" s="55">
        <f>+Q332/160</f>
        <v>0</v>
      </c>
      <c r="S332" s="56">
        <f>+Q332*$C332</f>
        <v>0</v>
      </c>
      <c r="T332" s="50"/>
      <c r="U332" s="51">
        <v>0</v>
      </c>
      <c r="V332" s="52">
        <f>+U332/160</f>
        <v>0</v>
      </c>
      <c r="W332" s="53">
        <f>+U332*$C332</f>
        <v>0</v>
      </c>
      <c r="X332" s="54"/>
      <c r="Y332" s="51">
        <v>0</v>
      </c>
      <c r="Z332" s="55">
        <f>+Y332/160</f>
        <v>0</v>
      </c>
      <c r="AA332" s="56">
        <f>+Y332*$C332</f>
        <v>0</v>
      </c>
      <c r="AB332" s="50"/>
      <c r="AC332" s="51">
        <v>0</v>
      </c>
      <c r="AD332" s="52">
        <f>+AC332/160</f>
        <v>0</v>
      </c>
      <c r="AE332" s="53">
        <f>+AC332*$C332</f>
        <v>0</v>
      </c>
      <c r="AF332" s="54"/>
      <c r="AG332" s="51">
        <v>0</v>
      </c>
      <c r="AH332" s="55">
        <f>+AG332/160</f>
        <v>0</v>
      </c>
      <c r="AI332" s="56">
        <f>+AG332*$C332</f>
        <v>0</v>
      </c>
      <c r="AJ332" s="50"/>
      <c r="AK332" s="51">
        <v>0</v>
      </c>
      <c r="AL332" s="52">
        <f>+AK332/160</f>
        <v>0</v>
      </c>
      <c r="AM332" s="53">
        <f>+AK332*$C332</f>
        <v>0</v>
      </c>
      <c r="AN332" s="54"/>
      <c r="AO332" s="51">
        <v>0</v>
      </c>
      <c r="AP332" s="55">
        <f>+AO332/160</f>
        <v>0</v>
      </c>
      <c r="AQ332" s="56">
        <f>+AO332*$C332</f>
        <v>0</v>
      </c>
      <c r="AR332" s="50">
        <f t="shared" ref="AR332" si="158">+D332+H332+L332+P332+T332+X332+AB332+AF332+AJ332+AN332</f>
        <v>0</v>
      </c>
      <c r="AS332" s="63">
        <f t="shared" si="156"/>
        <v>0</v>
      </c>
      <c r="AT332" s="63">
        <f t="shared" si="157"/>
        <v>0</v>
      </c>
      <c r="AU332" s="64">
        <f>+G332+K332+O332+S332+W332+AA332+AE332+AI332+AM332+AQ332</f>
        <v>0</v>
      </c>
      <c r="AV332" s="119"/>
      <c r="AW332" s="119"/>
      <c r="AX332" s="119"/>
      <c r="AY332" s="119"/>
      <c r="AZ332" s="119"/>
      <c r="BA332" s="119"/>
      <c r="BB332" s="119"/>
      <c r="BC332" s="119"/>
      <c r="BD332" s="119"/>
      <c r="BE332" s="119"/>
      <c r="BF332" s="119"/>
      <c r="BG332" s="119"/>
      <c r="BH332" s="119"/>
      <c r="BI332" s="119"/>
      <c r="BJ332" s="119"/>
      <c r="BK332" s="119"/>
      <c r="BL332" s="119"/>
      <c r="BM332" s="119"/>
      <c r="BN332" s="119"/>
      <c r="BO332" s="119"/>
      <c r="BP332" s="119"/>
      <c r="BQ332" s="119"/>
      <c r="BR332" s="119"/>
      <c r="BS332" s="119"/>
      <c r="BT332" s="119"/>
      <c r="BU332" s="119"/>
      <c r="BV332" s="119"/>
      <c r="BW332" s="119"/>
      <c r="BX332" s="119"/>
      <c r="BY332" s="119"/>
      <c r="BZ332" s="119"/>
      <c r="CA332" s="119"/>
    </row>
    <row r="333" spans="1:79" x14ac:dyDescent="0.2">
      <c r="A333" s="150"/>
      <c r="B333" s="151" t="s">
        <v>44</v>
      </c>
      <c r="C333" s="152">
        <f>IF(B327='1. Partner'!$A$9, 30,IF(B327='1. Partner'!$A$10,30,IF(B327='1. Partner'!$A$11,32,IF(B327='1. Partner'!$A$12,34,0))))</f>
        <v>0</v>
      </c>
      <c r="D333" s="50"/>
      <c r="E333" s="51">
        <v>0</v>
      </c>
      <c r="F333" s="52">
        <f>+E333/160</f>
        <v>0</v>
      </c>
      <c r="G333" s="53">
        <f>+E333*$C333</f>
        <v>0</v>
      </c>
      <c r="H333" s="54"/>
      <c r="I333" s="51">
        <v>0</v>
      </c>
      <c r="J333" s="55">
        <f>+I333/160</f>
        <v>0</v>
      </c>
      <c r="K333" s="56">
        <f>+I333*$C333</f>
        <v>0</v>
      </c>
      <c r="L333" s="50"/>
      <c r="M333" s="51">
        <v>0</v>
      </c>
      <c r="N333" s="52">
        <f>+M333/160</f>
        <v>0</v>
      </c>
      <c r="O333" s="53">
        <f>+M333*$C333</f>
        <v>0</v>
      </c>
      <c r="P333" s="54"/>
      <c r="Q333" s="51">
        <v>0</v>
      </c>
      <c r="R333" s="55">
        <f>+Q333/160</f>
        <v>0</v>
      </c>
      <c r="S333" s="56">
        <f>+Q333*$C333</f>
        <v>0</v>
      </c>
      <c r="T333" s="50"/>
      <c r="U333" s="51">
        <v>0</v>
      </c>
      <c r="V333" s="52">
        <f>+U333/160</f>
        <v>0</v>
      </c>
      <c r="W333" s="53">
        <f>+U333*$C333</f>
        <v>0</v>
      </c>
      <c r="X333" s="54"/>
      <c r="Y333" s="51">
        <v>0</v>
      </c>
      <c r="Z333" s="55">
        <f>+Y333/160</f>
        <v>0</v>
      </c>
      <c r="AA333" s="56">
        <f>+Y333*$C333</f>
        <v>0</v>
      </c>
      <c r="AB333" s="50"/>
      <c r="AC333" s="51">
        <v>0</v>
      </c>
      <c r="AD333" s="52">
        <f>+AC333/160</f>
        <v>0</v>
      </c>
      <c r="AE333" s="53">
        <f>+AC333*$C333</f>
        <v>0</v>
      </c>
      <c r="AF333" s="54"/>
      <c r="AG333" s="51">
        <v>0</v>
      </c>
      <c r="AH333" s="55">
        <f>+AG333/160</f>
        <v>0</v>
      </c>
      <c r="AI333" s="56">
        <f>+AG333*$C333</f>
        <v>0</v>
      </c>
      <c r="AJ333" s="50"/>
      <c r="AK333" s="51">
        <v>0</v>
      </c>
      <c r="AL333" s="52">
        <f>+AK333/160</f>
        <v>0</v>
      </c>
      <c r="AM333" s="53">
        <f>+AK333*$C333</f>
        <v>0</v>
      </c>
      <c r="AN333" s="54"/>
      <c r="AO333" s="51">
        <v>0</v>
      </c>
      <c r="AP333" s="55">
        <f>+AO333/160</f>
        <v>0</v>
      </c>
      <c r="AQ333" s="56">
        <f>+AO333*$C333</f>
        <v>0</v>
      </c>
      <c r="AR333" s="50">
        <f>+D333+H333+L333+P333+T333+X333+AB333+AF333+AJ333+AN333</f>
        <v>0</v>
      </c>
      <c r="AS333" s="63">
        <f t="shared" si="156"/>
        <v>0</v>
      </c>
      <c r="AT333" s="63">
        <f>+F333+J333+N333+R333+V333+Z333+AD333+AH333+AL333+AP333</f>
        <v>0</v>
      </c>
      <c r="AU333" s="64">
        <f>+G333+K333+O333+S333+W333+AA333+AE333+AI333+AM333+AQ333</f>
        <v>0</v>
      </c>
      <c r="AV333" s="119"/>
      <c r="AW333" s="119"/>
      <c r="AX333" s="119"/>
      <c r="AY333" s="119"/>
      <c r="AZ333" s="119"/>
      <c r="BA333" s="119"/>
      <c r="BB333" s="119"/>
      <c r="BC333" s="119"/>
      <c r="BD333" s="119"/>
      <c r="BE333" s="119"/>
      <c r="BF333" s="119"/>
      <c r="BG333" s="119"/>
      <c r="BH333" s="119"/>
      <c r="BI333" s="119"/>
      <c r="BJ333" s="119"/>
      <c r="BK333" s="119"/>
      <c r="BL333" s="119"/>
      <c r="BM333" s="119"/>
      <c r="BN333" s="119"/>
      <c r="BO333" s="119"/>
      <c r="BP333" s="119"/>
      <c r="BQ333" s="119"/>
      <c r="BR333" s="119"/>
      <c r="BS333" s="119"/>
      <c r="BT333" s="119"/>
      <c r="BU333" s="119"/>
      <c r="BV333" s="119"/>
      <c r="BW333" s="119"/>
      <c r="BX333" s="119"/>
      <c r="BY333" s="119"/>
      <c r="BZ333" s="119"/>
      <c r="CA333" s="119"/>
    </row>
    <row r="334" spans="1:79" ht="16" thickBot="1" x14ac:dyDescent="0.25">
      <c r="A334" s="153"/>
      <c r="B334" s="154" t="s">
        <v>85</v>
      </c>
      <c r="C334" s="155">
        <f>IF(B327='1. Partner'!$A$9, 19.45,IF(B327='1. Partner'!$A$10,0,IF(B327='1. Partner'!$A$11,0,IF(B327='1. Partner'!$A$12,0,0))))</f>
        <v>0</v>
      </c>
      <c r="D334" s="65"/>
      <c r="E334" s="66">
        <v>0</v>
      </c>
      <c r="F334" s="52">
        <f>+E334/160</f>
        <v>0</v>
      </c>
      <c r="G334" s="53">
        <f>+E334*$C334</f>
        <v>0</v>
      </c>
      <c r="H334" s="67"/>
      <c r="I334" s="66">
        <v>0</v>
      </c>
      <c r="J334" s="55">
        <f>+I334/160</f>
        <v>0</v>
      </c>
      <c r="K334" s="56">
        <f>+I334*$C334</f>
        <v>0</v>
      </c>
      <c r="L334" s="65"/>
      <c r="M334" s="66">
        <v>0</v>
      </c>
      <c r="N334" s="52">
        <f>+M334/160</f>
        <v>0</v>
      </c>
      <c r="O334" s="53">
        <f>+M334*$C334</f>
        <v>0</v>
      </c>
      <c r="P334" s="67"/>
      <c r="Q334" s="66">
        <v>0</v>
      </c>
      <c r="R334" s="55">
        <f>+Q334/160</f>
        <v>0</v>
      </c>
      <c r="S334" s="56">
        <f>+Q334*$C334</f>
        <v>0</v>
      </c>
      <c r="T334" s="65"/>
      <c r="U334" s="66">
        <v>0</v>
      </c>
      <c r="V334" s="52">
        <f>+U334/160</f>
        <v>0</v>
      </c>
      <c r="W334" s="53">
        <f>+U334*$C334</f>
        <v>0</v>
      </c>
      <c r="X334" s="67"/>
      <c r="Y334" s="66">
        <v>0</v>
      </c>
      <c r="Z334" s="55">
        <f>+Y334/160</f>
        <v>0</v>
      </c>
      <c r="AA334" s="56">
        <f>+Y334*$C334</f>
        <v>0</v>
      </c>
      <c r="AB334" s="65"/>
      <c r="AC334" s="66">
        <v>0</v>
      </c>
      <c r="AD334" s="52">
        <f>+AC334/160</f>
        <v>0</v>
      </c>
      <c r="AE334" s="53">
        <f>+AC334*$C334</f>
        <v>0</v>
      </c>
      <c r="AF334" s="67"/>
      <c r="AG334" s="66">
        <v>0</v>
      </c>
      <c r="AH334" s="55">
        <f>+AG334/160</f>
        <v>0</v>
      </c>
      <c r="AI334" s="56">
        <f>+AG334*$C334</f>
        <v>0</v>
      </c>
      <c r="AJ334" s="65"/>
      <c r="AK334" s="66">
        <v>0</v>
      </c>
      <c r="AL334" s="52">
        <f>+AK334/160</f>
        <v>0</v>
      </c>
      <c r="AM334" s="53">
        <f>+AK334*$C334</f>
        <v>0</v>
      </c>
      <c r="AN334" s="67"/>
      <c r="AO334" s="66">
        <v>0</v>
      </c>
      <c r="AP334" s="55">
        <f>+AO334/160</f>
        <v>0</v>
      </c>
      <c r="AQ334" s="56">
        <f>+AO334*$C334</f>
        <v>0</v>
      </c>
      <c r="AR334" s="50">
        <f>+D334+H334+L334+P334+T334+X334+AB334+AF334+AJ334+AN334</f>
        <v>0</v>
      </c>
      <c r="AS334" s="63">
        <f t="shared" si="156"/>
        <v>0</v>
      </c>
      <c r="AT334" s="63">
        <f>+F334+J334+N334+R334+V334+Z334+AD334+AH334+AL334+AP334</f>
        <v>0</v>
      </c>
      <c r="AU334" s="64">
        <f>+G334+K334+O334+S334+W334+AA334+AE334+AI334+AM334+AQ334</f>
        <v>0</v>
      </c>
      <c r="AV334" s="119"/>
      <c r="AW334" s="119"/>
      <c r="AX334" s="119"/>
      <c r="AY334" s="119"/>
      <c r="AZ334" s="119"/>
      <c r="BA334" s="119"/>
      <c r="BB334" s="119"/>
      <c r="BC334" s="119"/>
      <c r="BD334" s="119"/>
      <c r="BE334" s="119"/>
      <c r="BF334" s="119"/>
      <c r="BG334" s="119"/>
      <c r="BH334" s="119"/>
      <c r="BI334" s="119"/>
      <c r="BJ334" s="119"/>
      <c r="BK334" s="119"/>
      <c r="BL334" s="119"/>
      <c r="BM334" s="119"/>
      <c r="BN334" s="119"/>
      <c r="BO334" s="119"/>
      <c r="BP334" s="119"/>
      <c r="BQ334" s="119"/>
      <c r="BR334" s="119"/>
      <c r="BS334" s="119"/>
      <c r="BT334" s="119"/>
      <c r="BU334" s="119"/>
      <c r="BV334" s="119"/>
      <c r="BW334" s="119"/>
      <c r="BX334" s="119"/>
      <c r="BY334" s="119"/>
      <c r="BZ334" s="119"/>
      <c r="CA334" s="119"/>
    </row>
    <row r="335" spans="1:79" s="149" customFormat="1" ht="28.5" customHeight="1" thickBot="1" x14ac:dyDescent="0.25">
      <c r="A335" s="156" t="s">
        <v>61</v>
      </c>
      <c r="B335" s="157" t="s">
        <v>54</v>
      </c>
      <c r="C335" s="158"/>
      <c r="D335" s="68">
        <f>+D330</f>
        <v>0</v>
      </c>
      <c r="E335" s="69"/>
      <c r="F335" s="70">
        <v>0</v>
      </c>
      <c r="G335" s="71">
        <v>0</v>
      </c>
      <c r="H335" s="68">
        <f>+H330</f>
        <v>0</v>
      </c>
      <c r="I335" s="69"/>
      <c r="J335" s="70">
        <v>0</v>
      </c>
      <c r="K335" s="71">
        <v>0</v>
      </c>
      <c r="L335" s="72">
        <f>+L330</f>
        <v>0</v>
      </c>
      <c r="M335" s="69"/>
      <c r="N335" s="70">
        <v>0</v>
      </c>
      <c r="O335" s="73">
        <v>0</v>
      </c>
      <c r="P335" s="68">
        <f>+P330</f>
        <v>0</v>
      </c>
      <c r="Q335" s="69"/>
      <c r="R335" s="70">
        <v>0</v>
      </c>
      <c r="S335" s="73">
        <v>0</v>
      </c>
      <c r="T335" s="68">
        <f>+T330</f>
        <v>0</v>
      </c>
      <c r="U335" s="69"/>
      <c r="V335" s="70">
        <v>0</v>
      </c>
      <c r="W335" s="71">
        <v>0</v>
      </c>
      <c r="X335" s="68">
        <f>+X330</f>
        <v>0</v>
      </c>
      <c r="Y335" s="69"/>
      <c r="Z335" s="70">
        <v>0</v>
      </c>
      <c r="AA335" s="73">
        <v>0</v>
      </c>
      <c r="AB335" s="68">
        <f>+AB330</f>
        <v>0</v>
      </c>
      <c r="AC335" s="69"/>
      <c r="AD335" s="70">
        <v>0</v>
      </c>
      <c r="AE335" s="71">
        <v>0</v>
      </c>
      <c r="AF335" s="68">
        <f>+AF330</f>
        <v>0</v>
      </c>
      <c r="AG335" s="69"/>
      <c r="AH335" s="70">
        <v>0</v>
      </c>
      <c r="AI335" s="73">
        <v>0</v>
      </c>
      <c r="AJ335" s="68">
        <f>+AJ330</f>
        <v>0</v>
      </c>
      <c r="AK335" s="69"/>
      <c r="AL335" s="70">
        <v>0</v>
      </c>
      <c r="AM335" s="71">
        <v>0</v>
      </c>
      <c r="AN335" s="68">
        <f>+AN330</f>
        <v>0</v>
      </c>
      <c r="AO335" s="69"/>
      <c r="AP335" s="70">
        <v>0</v>
      </c>
      <c r="AQ335" s="73">
        <v>0</v>
      </c>
      <c r="AR335" s="68">
        <f>+D335+H335+L335+P335+T335+X335+AB335+AF335+AJ335+AN335</f>
        <v>0</v>
      </c>
      <c r="AS335" s="69">
        <f t="shared" si="156"/>
        <v>0</v>
      </c>
      <c r="AT335" s="69">
        <f t="shared" ref="AT335" si="159">+F335+J335+N335+R335+V335+Z335+AD335+AH335+AL335+AP335</f>
        <v>0</v>
      </c>
      <c r="AU335" s="74">
        <f t="shared" ref="AU335" si="160">+G335+K335+O335+S335+W335+AA335+AE335+AI335+AM335+AQ335</f>
        <v>0</v>
      </c>
      <c r="AV335" s="119"/>
      <c r="AW335" s="119"/>
      <c r="AX335" s="119"/>
      <c r="AY335" s="119"/>
      <c r="AZ335" s="119"/>
      <c r="BA335" s="119"/>
      <c r="BB335" s="119"/>
      <c r="BC335" s="119"/>
      <c r="BD335" s="119"/>
      <c r="BE335" s="119"/>
      <c r="BF335" s="119"/>
      <c r="BG335" s="119"/>
      <c r="BH335" s="119"/>
      <c r="BI335" s="119"/>
      <c r="BJ335" s="119"/>
      <c r="BK335" s="119"/>
      <c r="BL335" s="119"/>
      <c r="BM335" s="119"/>
      <c r="BN335" s="119"/>
      <c r="BO335" s="119"/>
      <c r="BP335" s="119"/>
      <c r="BQ335" s="119"/>
      <c r="BR335" s="119"/>
      <c r="BS335" s="119"/>
      <c r="BT335" s="119"/>
      <c r="BU335" s="119"/>
      <c r="BV335" s="119"/>
      <c r="BW335" s="119"/>
      <c r="BX335" s="119"/>
      <c r="BY335" s="119"/>
      <c r="BZ335" s="119"/>
      <c r="CA335" s="119"/>
    </row>
    <row r="336" spans="1:79" s="149" customFormat="1" ht="35.25" customHeight="1" x14ac:dyDescent="0.2">
      <c r="A336" s="144" t="s">
        <v>3</v>
      </c>
      <c r="B336" s="145" t="s">
        <v>53</v>
      </c>
      <c r="C336" s="159"/>
      <c r="D336" s="75">
        <f>+D330</f>
        <v>0</v>
      </c>
      <c r="E336" s="147"/>
      <c r="F336" s="76"/>
      <c r="G336" s="77">
        <f>+G337+G338</f>
        <v>0</v>
      </c>
      <c r="H336" s="160">
        <f>+H330</f>
        <v>0</v>
      </c>
      <c r="I336" s="147"/>
      <c r="J336" s="76"/>
      <c r="K336" s="78">
        <f>+K337+K338</f>
        <v>0</v>
      </c>
      <c r="L336" s="75">
        <f>+L330</f>
        <v>0</v>
      </c>
      <c r="M336" s="147"/>
      <c r="N336" s="76"/>
      <c r="O336" s="77">
        <f>+O337+O338</f>
        <v>0</v>
      </c>
      <c r="P336" s="160">
        <f>+P330</f>
        <v>0</v>
      </c>
      <c r="Q336" s="147"/>
      <c r="R336" s="76"/>
      <c r="S336" s="78">
        <f>+S337+S338</f>
        <v>0</v>
      </c>
      <c r="T336" s="75">
        <f>+T330</f>
        <v>0</v>
      </c>
      <c r="U336" s="147"/>
      <c r="V336" s="76"/>
      <c r="W336" s="77">
        <f>+W337+W338</f>
        <v>0</v>
      </c>
      <c r="X336" s="160">
        <f>+X330</f>
        <v>0</v>
      </c>
      <c r="Y336" s="147"/>
      <c r="Z336" s="76"/>
      <c r="AA336" s="78">
        <f>+AA337+AA338</f>
        <v>0</v>
      </c>
      <c r="AB336" s="75">
        <f>+AB330</f>
        <v>0</v>
      </c>
      <c r="AC336" s="147"/>
      <c r="AD336" s="76"/>
      <c r="AE336" s="77">
        <f>+AE337+AE338</f>
        <v>0</v>
      </c>
      <c r="AF336" s="160">
        <f>+AF330</f>
        <v>0</v>
      </c>
      <c r="AG336" s="147"/>
      <c r="AH336" s="76"/>
      <c r="AI336" s="78">
        <f>+AI337+AI338</f>
        <v>0</v>
      </c>
      <c r="AJ336" s="75">
        <f>+AJ330</f>
        <v>0</v>
      </c>
      <c r="AK336" s="147"/>
      <c r="AL336" s="76"/>
      <c r="AM336" s="77">
        <f>+AM337+AM338</f>
        <v>0</v>
      </c>
      <c r="AN336" s="160">
        <f>+AN330</f>
        <v>0</v>
      </c>
      <c r="AO336" s="147"/>
      <c r="AP336" s="76"/>
      <c r="AQ336" s="78">
        <f>+AQ337+AQ338</f>
        <v>0</v>
      </c>
      <c r="AR336" s="161">
        <f>+AR330</f>
        <v>0</v>
      </c>
      <c r="AS336" s="76"/>
      <c r="AT336" s="76"/>
      <c r="AU336" s="78">
        <f>+AU337+AU338</f>
        <v>0</v>
      </c>
      <c r="AV336" s="119"/>
      <c r="AW336" s="119"/>
      <c r="AX336" s="119"/>
      <c r="AY336" s="119"/>
      <c r="AZ336" s="119"/>
      <c r="BA336" s="119"/>
      <c r="BB336" s="119"/>
      <c r="BC336" s="119"/>
      <c r="BD336" s="119"/>
      <c r="BE336" s="119"/>
      <c r="BF336" s="119"/>
      <c r="BG336" s="119"/>
      <c r="BH336" s="119"/>
      <c r="BI336" s="119"/>
      <c r="BJ336" s="119"/>
      <c r="BK336" s="119"/>
      <c r="BL336" s="119"/>
      <c r="BM336" s="119"/>
      <c r="BN336" s="119"/>
      <c r="BO336" s="119"/>
      <c r="BP336" s="119"/>
      <c r="BQ336" s="119"/>
      <c r="BR336" s="119"/>
      <c r="BS336" s="119"/>
      <c r="BT336" s="119"/>
      <c r="BU336" s="119"/>
      <c r="BV336" s="119"/>
      <c r="BW336" s="119"/>
      <c r="BX336" s="119"/>
      <c r="BY336" s="119"/>
      <c r="BZ336" s="119"/>
      <c r="CA336" s="119"/>
    </row>
    <row r="337" spans="1:79" x14ac:dyDescent="0.2">
      <c r="A337" s="150"/>
      <c r="B337" s="151" t="s">
        <v>84</v>
      </c>
      <c r="C337" s="152">
        <f>IF(B327='1. Partner'!$A$9, 34.6,IF(B327='1. Partner'!$A$10,0,IF(B327='1. Partner'!$A$11,0,0)))</f>
        <v>0</v>
      </c>
      <c r="D337" s="50"/>
      <c r="E337" s="51">
        <v>0</v>
      </c>
      <c r="F337" s="52">
        <f>+E337/160</f>
        <v>0</v>
      </c>
      <c r="G337" s="53">
        <f>+E337*$C337</f>
        <v>0</v>
      </c>
      <c r="H337" s="54"/>
      <c r="I337" s="51">
        <v>0</v>
      </c>
      <c r="J337" s="55">
        <f>+I337/160</f>
        <v>0</v>
      </c>
      <c r="K337" s="56">
        <f>+I337*$C337</f>
        <v>0</v>
      </c>
      <c r="L337" s="50"/>
      <c r="M337" s="51">
        <v>0</v>
      </c>
      <c r="N337" s="52">
        <f>+M337/160</f>
        <v>0</v>
      </c>
      <c r="O337" s="53">
        <f>+M337*$C337</f>
        <v>0</v>
      </c>
      <c r="P337" s="54"/>
      <c r="Q337" s="51">
        <v>0</v>
      </c>
      <c r="R337" s="55">
        <f>+Q337/160</f>
        <v>0</v>
      </c>
      <c r="S337" s="56">
        <f>+Q337*$C337</f>
        <v>0</v>
      </c>
      <c r="T337" s="50"/>
      <c r="U337" s="51">
        <v>0</v>
      </c>
      <c r="V337" s="52">
        <f>+U337/160</f>
        <v>0</v>
      </c>
      <c r="W337" s="53">
        <f>+U337*$C337</f>
        <v>0</v>
      </c>
      <c r="X337" s="54"/>
      <c r="Y337" s="51">
        <v>0</v>
      </c>
      <c r="Z337" s="55">
        <f>+Y337/160</f>
        <v>0</v>
      </c>
      <c r="AA337" s="56">
        <f>+Y337*$C337</f>
        <v>0</v>
      </c>
      <c r="AB337" s="50"/>
      <c r="AC337" s="51">
        <v>0</v>
      </c>
      <c r="AD337" s="52">
        <f>+AC337/160</f>
        <v>0</v>
      </c>
      <c r="AE337" s="53">
        <f>+AC337*$C337</f>
        <v>0</v>
      </c>
      <c r="AF337" s="54"/>
      <c r="AG337" s="51">
        <v>0</v>
      </c>
      <c r="AH337" s="55">
        <f>+AG337/160</f>
        <v>0</v>
      </c>
      <c r="AI337" s="56">
        <f>+AG337*$C337</f>
        <v>0</v>
      </c>
      <c r="AJ337" s="50"/>
      <c r="AK337" s="51">
        <v>0</v>
      </c>
      <c r="AL337" s="52">
        <f>+AK337/160</f>
        <v>0</v>
      </c>
      <c r="AM337" s="53">
        <f>+AK337*$C337</f>
        <v>0</v>
      </c>
      <c r="AN337" s="54"/>
      <c r="AO337" s="51">
        <v>0</v>
      </c>
      <c r="AP337" s="55">
        <f>+AO337/160</f>
        <v>0</v>
      </c>
      <c r="AQ337" s="56">
        <f>+AO337*$C337</f>
        <v>0</v>
      </c>
      <c r="AR337" s="50">
        <f>+D337+H337+L337+P337+T337+X337+AB337+AF337+AJ337+AN337</f>
        <v>0</v>
      </c>
      <c r="AS337" s="63">
        <f t="shared" ref="AS337:AS338" si="161">+E337+I337+M337+Q337+U337+Y337+AC337+AG337+AK337+AO337</f>
        <v>0</v>
      </c>
      <c r="AT337" s="63">
        <f t="shared" ref="AT337:AT338" si="162">+F337+J337+N337+R337+V337+Z337+AD337+AH337+AL337+AP337</f>
        <v>0</v>
      </c>
      <c r="AU337" s="64">
        <f t="shared" ref="AU337:AU338" si="163">+G337+K337+O337+S337+W337+AA337+AE337+AI337+AM337+AQ337</f>
        <v>0</v>
      </c>
      <c r="AV337" s="119"/>
      <c r="AW337" s="119"/>
      <c r="AX337" s="119"/>
      <c r="AY337" s="119"/>
      <c r="AZ337" s="119"/>
      <c r="BA337" s="119"/>
      <c r="BB337" s="119"/>
      <c r="BC337" s="119"/>
      <c r="BD337" s="119"/>
      <c r="BE337" s="119"/>
      <c r="BF337" s="119"/>
      <c r="BG337" s="119"/>
      <c r="BH337" s="119"/>
      <c r="BI337" s="119"/>
      <c r="BJ337" s="119"/>
      <c r="BK337" s="119"/>
      <c r="BL337" s="119"/>
      <c r="BM337" s="119"/>
      <c r="BN337" s="119"/>
      <c r="BO337" s="119"/>
      <c r="BP337" s="119"/>
      <c r="BQ337" s="119"/>
      <c r="BR337" s="119"/>
      <c r="BS337" s="119"/>
      <c r="BT337" s="119"/>
      <c r="BU337" s="119"/>
      <c r="BV337" s="119"/>
      <c r="BW337" s="119"/>
      <c r="BX337" s="119"/>
      <c r="BY337" s="119"/>
      <c r="BZ337" s="119"/>
      <c r="CA337" s="119"/>
    </row>
    <row r="338" spans="1:79" ht="16" thickBot="1" x14ac:dyDescent="0.25">
      <c r="A338" s="162"/>
      <c r="B338" s="163" t="s">
        <v>83</v>
      </c>
      <c r="C338" s="164">
        <f>IF(B327='1. Partner'!$A$9, 19.45,IF(B327='1. Partner'!$A$10,0,IF(B327='1. Partner'!$A$11,0,0)))</f>
        <v>0</v>
      </c>
      <c r="D338" s="79"/>
      <c r="E338" s="80">
        <v>0</v>
      </c>
      <c r="F338" s="81">
        <f>+E338/160</f>
        <v>0</v>
      </c>
      <c r="G338" s="82">
        <f>+E338*$C338</f>
        <v>0</v>
      </c>
      <c r="H338" s="83"/>
      <c r="I338" s="80">
        <v>0</v>
      </c>
      <c r="J338" s="84">
        <f>+I338/160</f>
        <v>0</v>
      </c>
      <c r="K338" s="85">
        <f>+I338*$C338</f>
        <v>0</v>
      </c>
      <c r="L338" s="79"/>
      <c r="M338" s="80">
        <v>0</v>
      </c>
      <c r="N338" s="81">
        <f>+M338/160</f>
        <v>0</v>
      </c>
      <c r="O338" s="82">
        <f>+M338*$C338</f>
        <v>0</v>
      </c>
      <c r="P338" s="83"/>
      <c r="Q338" s="80">
        <v>0</v>
      </c>
      <c r="R338" s="84">
        <f>+Q338/160</f>
        <v>0</v>
      </c>
      <c r="S338" s="85">
        <f>+Q338*$C338</f>
        <v>0</v>
      </c>
      <c r="T338" s="79"/>
      <c r="U338" s="80">
        <v>0</v>
      </c>
      <c r="V338" s="81">
        <f>+U338/160</f>
        <v>0</v>
      </c>
      <c r="W338" s="82">
        <f>+U338*$C338</f>
        <v>0</v>
      </c>
      <c r="X338" s="83"/>
      <c r="Y338" s="80">
        <v>0</v>
      </c>
      <c r="Z338" s="84">
        <f>+Y338/160</f>
        <v>0</v>
      </c>
      <c r="AA338" s="85">
        <f>+Y338*$C338</f>
        <v>0</v>
      </c>
      <c r="AB338" s="79"/>
      <c r="AC338" s="80">
        <v>0</v>
      </c>
      <c r="AD338" s="81">
        <f>+AC338/160</f>
        <v>0</v>
      </c>
      <c r="AE338" s="82">
        <f>+AC338*$C338</f>
        <v>0</v>
      </c>
      <c r="AF338" s="83"/>
      <c r="AG338" s="80">
        <v>0</v>
      </c>
      <c r="AH338" s="84">
        <f>+AG338/160</f>
        <v>0</v>
      </c>
      <c r="AI338" s="85">
        <f>+AG338*$C338</f>
        <v>0</v>
      </c>
      <c r="AJ338" s="79"/>
      <c r="AK338" s="80">
        <v>0</v>
      </c>
      <c r="AL338" s="81">
        <f>+AK338/160</f>
        <v>0</v>
      </c>
      <c r="AM338" s="82">
        <f>+AK338*$C338</f>
        <v>0</v>
      </c>
      <c r="AN338" s="83"/>
      <c r="AO338" s="80">
        <v>0</v>
      </c>
      <c r="AP338" s="84">
        <f>+AO338/160</f>
        <v>0</v>
      </c>
      <c r="AQ338" s="85">
        <f>+AO338*$C338</f>
        <v>0</v>
      </c>
      <c r="AR338" s="79">
        <f>+D338+H338+L338+P338+T338+X338+AB338+AF338+AJ338+AN338</f>
        <v>0</v>
      </c>
      <c r="AS338" s="86">
        <f t="shared" si="161"/>
        <v>0</v>
      </c>
      <c r="AT338" s="86">
        <f t="shared" si="162"/>
        <v>0</v>
      </c>
      <c r="AU338" s="87">
        <f t="shared" si="163"/>
        <v>0</v>
      </c>
      <c r="AV338" s="119"/>
      <c r="AW338" s="119"/>
      <c r="AX338" s="119"/>
      <c r="AY338" s="119"/>
      <c r="AZ338" s="119"/>
      <c r="BA338" s="119"/>
      <c r="BB338" s="119"/>
      <c r="BC338" s="119"/>
      <c r="BD338" s="119"/>
      <c r="BE338" s="119"/>
      <c r="BF338" s="119"/>
      <c r="BG338" s="119"/>
      <c r="BH338" s="119"/>
      <c r="BI338" s="119"/>
      <c r="BJ338" s="119"/>
      <c r="BK338" s="119"/>
      <c r="BL338" s="119"/>
      <c r="BM338" s="119"/>
      <c r="BN338" s="119"/>
      <c r="BO338" s="119"/>
      <c r="BP338" s="119"/>
      <c r="BQ338" s="119"/>
      <c r="BR338" s="119"/>
      <c r="BS338" s="119"/>
      <c r="BT338" s="119"/>
      <c r="BU338" s="119"/>
      <c r="BV338" s="119"/>
      <c r="BW338" s="119"/>
      <c r="BX338" s="119"/>
      <c r="BY338" s="119"/>
      <c r="BZ338" s="119"/>
      <c r="CA338" s="119"/>
    </row>
    <row r="339" spans="1:79" s="149" customFormat="1" x14ac:dyDescent="0.2">
      <c r="A339" s="144" t="s">
        <v>4</v>
      </c>
      <c r="B339" s="145" t="s">
        <v>59</v>
      </c>
      <c r="C339" s="159"/>
      <c r="D339" s="161">
        <f>+D330</f>
        <v>0</v>
      </c>
      <c r="E339" s="147"/>
      <c r="F339" s="147"/>
      <c r="G339" s="77">
        <f>+G340+G341+G342+G343+G344+G345+G346+G347+G348</f>
        <v>0</v>
      </c>
      <c r="H339" s="88">
        <f>++H330</f>
        <v>0</v>
      </c>
      <c r="I339" s="147"/>
      <c r="J339" s="147"/>
      <c r="K339" s="77">
        <f>+K340+K341+K342+K343+K344+K345+K346+K347+K348</f>
        <v>0</v>
      </c>
      <c r="L339" s="161">
        <f>+L330</f>
        <v>0</v>
      </c>
      <c r="M339" s="147"/>
      <c r="N339" s="147"/>
      <c r="O339" s="77">
        <f>+O340+O341+O342+O343+O344+O345+O346+O347+O348</f>
        <v>0</v>
      </c>
      <c r="P339" s="88">
        <f>++P330</f>
        <v>0</v>
      </c>
      <c r="Q339" s="147"/>
      <c r="R339" s="147"/>
      <c r="S339" s="77">
        <f>+S340+S341+S342+S343+S344+S345+S346+S347+S348</f>
        <v>0</v>
      </c>
      <c r="T339" s="161">
        <f>+T330</f>
        <v>0</v>
      </c>
      <c r="U339" s="147"/>
      <c r="V339" s="147"/>
      <c r="W339" s="77">
        <f>+W340+W341+W342+W343+W344+W345+W346+W347+W348</f>
        <v>0</v>
      </c>
      <c r="X339" s="88">
        <f>++X330</f>
        <v>0</v>
      </c>
      <c r="Y339" s="147"/>
      <c r="Z339" s="147"/>
      <c r="AA339" s="77">
        <f>+AA340+AA341+AA342+AA343+AA344+AA345+AA346+AA347+AA348</f>
        <v>0</v>
      </c>
      <c r="AB339" s="161">
        <f>+AB330</f>
        <v>0</v>
      </c>
      <c r="AC339" s="147"/>
      <c r="AD339" s="147"/>
      <c r="AE339" s="77">
        <f>+AE340+AE341+AE342+AE343+AE344+AE345+AE346+AE347+AE348</f>
        <v>0</v>
      </c>
      <c r="AF339" s="88">
        <f>++AF330</f>
        <v>0</v>
      </c>
      <c r="AG339" s="147"/>
      <c r="AH339" s="147"/>
      <c r="AI339" s="77">
        <f>+AI340+AI341+AI342+AI343+AI344+AI345+AI346+AI347+AI348</f>
        <v>0</v>
      </c>
      <c r="AJ339" s="161">
        <f>+AJ330</f>
        <v>0</v>
      </c>
      <c r="AK339" s="147"/>
      <c r="AL339" s="147"/>
      <c r="AM339" s="77">
        <f>+AM340+AM341+AM342+AM343+AM344+AM345+AM346+AM347+AM348</f>
        <v>0</v>
      </c>
      <c r="AN339" s="88">
        <f>++AN330</f>
        <v>0</v>
      </c>
      <c r="AO339" s="147"/>
      <c r="AP339" s="147"/>
      <c r="AQ339" s="77">
        <f>+AQ340+AQ341+AQ342+AQ343+AQ344+AQ345+AQ346+AQ347+AQ348</f>
        <v>0</v>
      </c>
      <c r="AR339" s="165"/>
      <c r="AS339" s="147"/>
      <c r="AT339" s="147"/>
      <c r="AU339" s="77">
        <f>+AU340+AU341+AU342+AU343+AU344+AU345+AU346+AU347+AU348</f>
        <v>0</v>
      </c>
      <c r="AV339" s="119"/>
      <c r="AW339" s="119"/>
      <c r="AX339" s="119"/>
      <c r="AY339" s="119"/>
      <c r="AZ339" s="119"/>
      <c r="BA339" s="119"/>
      <c r="BB339" s="119"/>
      <c r="BC339" s="119"/>
      <c r="BD339" s="119"/>
      <c r="BE339" s="119"/>
      <c r="BF339" s="119"/>
      <c r="BG339" s="119"/>
      <c r="BH339" s="119"/>
      <c r="BI339" s="119"/>
      <c r="BJ339" s="119"/>
      <c r="BK339" s="119"/>
      <c r="BL339" s="119"/>
      <c r="BM339" s="119"/>
      <c r="BN339" s="119"/>
      <c r="BO339" s="119"/>
      <c r="BP339" s="119"/>
      <c r="BQ339" s="119"/>
      <c r="BR339" s="119"/>
      <c r="BS339" s="119"/>
      <c r="BT339" s="119"/>
      <c r="BU339" s="119"/>
      <c r="BV339" s="119"/>
      <c r="BW339" s="119"/>
      <c r="BX339" s="119"/>
      <c r="BY339" s="119"/>
      <c r="BZ339" s="119"/>
      <c r="CA339" s="119"/>
    </row>
    <row r="340" spans="1:79" x14ac:dyDescent="0.2">
      <c r="A340" s="150" t="s">
        <v>5</v>
      </c>
      <c r="B340" s="151"/>
      <c r="C340" s="166"/>
      <c r="D340" s="50"/>
      <c r="E340" s="167"/>
      <c r="F340" s="167"/>
      <c r="G340" s="89">
        <v>0</v>
      </c>
      <c r="H340" s="54"/>
      <c r="I340" s="168"/>
      <c r="J340" s="168"/>
      <c r="K340" s="90">
        <v>0</v>
      </c>
      <c r="L340" s="50"/>
      <c r="M340" s="167"/>
      <c r="N340" s="167"/>
      <c r="O340" s="89">
        <v>0</v>
      </c>
      <c r="P340" s="54"/>
      <c r="Q340" s="168"/>
      <c r="R340" s="168"/>
      <c r="S340" s="90">
        <v>0</v>
      </c>
      <c r="T340" s="50"/>
      <c r="U340" s="167"/>
      <c r="V340" s="167"/>
      <c r="W340" s="89">
        <v>0</v>
      </c>
      <c r="X340" s="54"/>
      <c r="Y340" s="168"/>
      <c r="Z340" s="168"/>
      <c r="AA340" s="90">
        <v>0</v>
      </c>
      <c r="AB340" s="50"/>
      <c r="AC340" s="167"/>
      <c r="AD340" s="167"/>
      <c r="AE340" s="89">
        <v>0</v>
      </c>
      <c r="AF340" s="54"/>
      <c r="AG340" s="168"/>
      <c r="AH340" s="168"/>
      <c r="AI340" s="90">
        <v>0</v>
      </c>
      <c r="AJ340" s="50"/>
      <c r="AK340" s="167"/>
      <c r="AL340" s="167"/>
      <c r="AM340" s="89">
        <v>0</v>
      </c>
      <c r="AN340" s="54"/>
      <c r="AO340" s="168"/>
      <c r="AP340" s="168"/>
      <c r="AQ340" s="90">
        <v>0</v>
      </c>
      <c r="AR340" s="50">
        <f t="shared" ref="AR340:AR348" si="164">+D340+H340+L340+P340+T340+X340+AB340+AF340+AJ340+AN340</f>
        <v>0</v>
      </c>
      <c r="AS340" s="63">
        <f t="shared" ref="AS340:AS348" si="165">+E340+I340+M340+Q340+U340+Y340+AC340+AG340+AK340+AO340</f>
        <v>0</v>
      </c>
      <c r="AT340" s="63">
        <f t="shared" ref="AT340:AT348" si="166">+F340+J340+N340+R340+V340+Z340+AD340+AH340+AL340+AP340</f>
        <v>0</v>
      </c>
      <c r="AU340" s="64">
        <f t="shared" ref="AU340:AU348" si="167">+G340+K340+O340+S340+W340+AA340+AE340+AI340+AM340+AQ340</f>
        <v>0</v>
      </c>
      <c r="AV340" s="119"/>
      <c r="AW340" s="119"/>
      <c r="AX340" s="119"/>
      <c r="AY340" s="119"/>
      <c r="AZ340" s="119"/>
      <c r="BA340" s="119"/>
      <c r="BB340" s="119"/>
      <c r="BC340" s="119"/>
      <c r="BD340" s="119"/>
      <c r="BE340" s="119"/>
      <c r="BF340" s="119"/>
      <c r="BG340" s="119"/>
      <c r="BH340" s="119"/>
      <c r="BI340" s="119"/>
      <c r="BJ340" s="119"/>
      <c r="BK340" s="119"/>
      <c r="BL340" s="119"/>
      <c r="BM340" s="119"/>
      <c r="BN340" s="119"/>
      <c r="BO340" s="119"/>
      <c r="BP340" s="119"/>
      <c r="BQ340" s="119"/>
      <c r="BR340" s="119"/>
      <c r="BS340" s="119"/>
      <c r="BT340" s="119"/>
      <c r="BU340" s="119"/>
      <c r="BV340" s="119"/>
      <c r="BW340" s="119"/>
      <c r="BX340" s="119"/>
      <c r="BY340" s="119"/>
      <c r="BZ340" s="119"/>
      <c r="CA340" s="119"/>
    </row>
    <row r="341" spans="1:79" x14ac:dyDescent="0.2">
      <c r="A341" s="150" t="s">
        <v>6</v>
      </c>
      <c r="B341" s="151"/>
      <c r="C341" s="166"/>
      <c r="D341" s="50"/>
      <c r="E341" s="167"/>
      <c r="F341" s="167"/>
      <c r="G341" s="89">
        <v>0</v>
      </c>
      <c r="H341" s="54"/>
      <c r="I341" s="168"/>
      <c r="J341" s="168"/>
      <c r="K341" s="90">
        <v>0</v>
      </c>
      <c r="L341" s="50"/>
      <c r="M341" s="167"/>
      <c r="N341" s="167"/>
      <c r="O341" s="89">
        <v>0</v>
      </c>
      <c r="P341" s="54"/>
      <c r="Q341" s="168"/>
      <c r="R341" s="168"/>
      <c r="S341" s="90">
        <v>0</v>
      </c>
      <c r="T341" s="50"/>
      <c r="U341" s="167"/>
      <c r="V341" s="167"/>
      <c r="W341" s="89">
        <v>0</v>
      </c>
      <c r="X341" s="54"/>
      <c r="Y341" s="168"/>
      <c r="Z341" s="168"/>
      <c r="AA341" s="90">
        <v>0</v>
      </c>
      <c r="AB341" s="50"/>
      <c r="AC341" s="167"/>
      <c r="AD341" s="167"/>
      <c r="AE341" s="89">
        <v>0</v>
      </c>
      <c r="AF341" s="54"/>
      <c r="AG341" s="168"/>
      <c r="AH341" s="168"/>
      <c r="AI341" s="90">
        <v>0</v>
      </c>
      <c r="AJ341" s="50"/>
      <c r="AK341" s="167"/>
      <c r="AL341" s="167"/>
      <c r="AM341" s="89">
        <v>0</v>
      </c>
      <c r="AN341" s="54"/>
      <c r="AO341" s="168"/>
      <c r="AP341" s="168"/>
      <c r="AQ341" s="90">
        <v>0</v>
      </c>
      <c r="AR341" s="50">
        <f t="shared" si="164"/>
        <v>0</v>
      </c>
      <c r="AS341" s="63">
        <f t="shared" si="165"/>
        <v>0</v>
      </c>
      <c r="AT341" s="63">
        <f t="shared" si="166"/>
        <v>0</v>
      </c>
      <c r="AU341" s="64">
        <f t="shared" si="167"/>
        <v>0</v>
      </c>
      <c r="AV341" s="119"/>
      <c r="AW341" s="119"/>
      <c r="AX341" s="119"/>
      <c r="AY341" s="119"/>
      <c r="AZ341" s="119"/>
      <c r="BA341" s="119"/>
      <c r="BB341" s="119"/>
      <c r="BC341" s="119"/>
      <c r="BD341" s="119"/>
      <c r="BE341" s="119"/>
      <c r="BF341" s="119"/>
      <c r="BG341" s="119"/>
      <c r="BH341" s="119"/>
      <c r="BI341" s="119"/>
      <c r="BJ341" s="119"/>
      <c r="BK341" s="119"/>
      <c r="BL341" s="119"/>
      <c r="BM341" s="119"/>
      <c r="BN341" s="119"/>
      <c r="BO341" s="119"/>
      <c r="BP341" s="119"/>
      <c r="BQ341" s="119"/>
      <c r="BR341" s="119"/>
      <c r="BS341" s="119"/>
      <c r="BT341" s="119"/>
      <c r="BU341" s="119"/>
      <c r="BV341" s="119"/>
      <c r="BW341" s="119"/>
      <c r="BX341" s="119"/>
      <c r="BY341" s="119"/>
      <c r="BZ341" s="119"/>
      <c r="CA341" s="119"/>
    </row>
    <row r="342" spans="1:79" x14ac:dyDescent="0.2">
      <c r="A342" s="150" t="s">
        <v>7</v>
      </c>
      <c r="B342" s="151"/>
      <c r="C342" s="166"/>
      <c r="D342" s="50"/>
      <c r="E342" s="167"/>
      <c r="F342" s="167"/>
      <c r="G342" s="89">
        <v>0</v>
      </c>
      <c r="H342" s="54"/>
      <c r="I342" s="168"/>
      <c r="J342" s="168"/>
      <c r="K342" s="90">
        <v>0</v>
      </c>
      <c r="L342" s="50"/>
      <c r="M342" s="167"/>
      <c r="N342" s="167"/>
      <c r="O342" s="89">
        <v>0</v>
      </c>
      <c r="P342" s="54"/>
      <c r="Q342" s="168"/>
      <c r="R342" s="168"/>
      <c r="S342" s="90">
        <v>0</v>
      </c>
      <c r="T342" s="50"/>
      <c r="U342" s="167"/>
      <c r="V342" s="167"/>
      <c r="W342" s="89">
        <v>0</v>
      </c>
      <c r="X342" s="54"/>
      <c r="Y342" s="168"/>
      <c r="Z342" s="168"/>
      <c r="AA342" s="90">
        <v>0</v>
      </c>
      <c r="AB342" s="50"/>
      <c r="AC342" s="167"/>
      <c r="AD342" s="167"/>
      <c r="AE342" s="89">
        <v>0</v>
      </c>
      <c r="AF342" s="54"/>
      <c r="AG342" s="168"/>
      <c r="AH342" s="168"/>
      <c r="AI342" s="90">
        <v>0</v>
      </c>
      <c r="AJ342" s="50"/>
      <c r="AK342" s="167"/>
      <c r="AL342" s="167"/>
      <c r="AM342" s="89">
        <v>0</v>
      </c>
      <c r="AN342" s="54"/>
      <c r="AO342" s="168"/>
      <c r="AP342" s="168"/>
      <c r="AQ342" s="90">
        <v>0</v>
      </c>
      <c r="AR342" s="50">
        <f t="shared" si="164"/>
        <v>0</v>
      </c>
      <c r="AS342" s="63">
        <f t="shared" si="165"/>
        <v>0</v>
      </c>
      <c r="AT342" s="63">
        <f t="shared" si="166"/>
        <v>0</v>
      </c>
      <c r="AU342" s="64">
        <f t="shared" si="167"/>
        <v>0</v>
      </c>
      <c r="AV342" s="119"/>
      <c r="AW342" s="119"/>
      <c r="AX342" s="119"/>
      <c r="AY342" s="119"/>
      <c r="AZ342" s="119"/>
      <c r="BA342" s="119"/>
      <c r="BB342" s="119"/>
      <c r="BC342" s="119"/>
      <c r="BD342" s="119"/>
      <c r="BE342" s="119"/>
      <c r="BF342" s="119"/>
      <c r="BG342" s="119"/>
      <c r="BH342" s="119"/>
      <c r="BI342" s="119"/>
      <c r="BJ342" s="119"/>
      <c r="BK342" s="119"/>
      <c r="BL342" s="119"/>
      <c r="BM342" s="119"/>
      <c r="BN342" s="119"/>
      <c r="BO342" s="119"/>
      <c r="BP342" s="119"/>
      <c r="BQ342" s="119"/>
      <c r="BR342" s="119"/>
      <c r="BS342" s="119"/>
      <c r="BT342" s="119"/>
      <c r="BU342" s="119"/>
      <c r="BV342" s="119"/>
      <c r="BW342" s="119"/>
      <c r="BX342" s="119"/>
      <c r="BY342" s="119"/>
      <c r="BZ342" s="119"/>
      <c r="CA342" s="119"/>
    </row>
    <row r="343" spans="1:79" x14ac:dyDescent="0.2">
      <c r="A343" s="150" t="s">
        <v>8</v>
      </c>
      <c r="B343" s="151"/>
      <c r="C343" s="166"/>
      <c r="D343" s="50"/>
      <c r="E343" s="167"/>
      <c r="F343" s="167"/>
      <c r="G343" s="89">
        <v>0</v>
      </c>
      <c r="H343" s="54"/>
      <c r="I343" s="168"/>
      <c r="J343" s="168"/>
      <c r="K343" s="90">
        <v>0</v>
      </c>
      <c r="L343" s="50"/>
      <c r="M343" s="167"/>
      <c r="N343" s="167"/>
      <c r="O343" s="89">
        <v>0</v>
      </c>
      <c r="P343" s="54"/>
      <c r="Q343" s="168"/>
      <c r="R343" s="168"/>
      <c r="S343" s="90">
        <v>0</v>
      </c>
      <c r="T343" s="50"/>
      <c r="U343" s="167"/>
      <c r="V343" s="167"/>
      <c r="W343" s="89">
        <v>0</v>
      </c>
      <c r="X343" s="54"/>
      <c r="Y343" s="168"/>
      <c r="Z343" s="168"/>
      <c r="AA343" s="90">
        <v>0</v>
      </c>
      <c r="AB343" s="50"/>
      <c r="AC343" s="167"/>
      <c r="AD343" s="167"/>
      <c r="AE343" s="89">
        <v>0</v>
      </c>
      <c r="AF343" s="54"/>
      <c r="AG343" s="168"/>
      <c r="AH343" s="168"/>
      <c r="AI343" s="90">
        <v>0</v>
      </c>
      <c r="AJ343" s="50"/>
      <c r="AK343" s="167"/>
      <c r="AL343" s="167"/>
      <c r="AM343" s="89">
        <v>0</v>
      </c>
      <c r="AN343" s="54"/>
      <c r="AO343" s="168"/>
      <c r="AP343" s="168"/>
      <c r="AQ343" s="90">
        <v>0</v>
      </c>
      <c r="AR343" s="50">
        <f t="shared" si="164"/>
        <v>0</v>
      </c>
      <c r="AS343" s="63">
        <f t="shared" si="165"/>
        <v>0</v>
      </c>
      <c r="AT343" s="63">
        <f t="shared" si="166"/>
        <v>0</v>
      </c>
      <c r="AU343" s="64">
        <f t="shared" si="167"/>
        <v>0</v>
      </c>
      <c r="AV343" s="119"/>
      <c r="AW343" s="119"/>
      <c r="AX343" s="119"/>
      <c r="AY343" s="119"/>
      <c r="AZ343" s="119"/>
      <c r="BA343" s="119"/>
      <c r="BB343" s="119"/>
      <c r="BC343" s="119"/>
      <c r="BD343" s="119"/>
      <c r="BE343" s="119"/>
      <c r="BF343" s="119"/>
      <c r="BG343" s="119"/>
      <c r="BH343" s="119"/>
      <c r="BI343" s="119"/>
      <c r="BJ343" s="119"/>
      <c r="BK343" s="119"/>
      <c r="BL343" s="119"/>
      <c r="BM343" s="119"/>
      <c r="BN343" s="119"/>
      <c r="BO343" s="119"/>
      <c r="BP343" s="119"/>
      <c r="BQ343" s="119"/>
      <c r="BR343" s="119"/>
      <c r="BS343" s="119"/>
      <c r="BT343" s="119"/>
      <c r="BU343" s="119"/>
      <c r="BV343" s="119"/>
      <c r="BW343" s="119"/>
      <c r="BX343" s="119"/>
      <c r="BY343" s="119"/>
      <c r="BZ343" s="119"/>
      <c r="CA343" s="119"/>
    </row>
    <row r="344" spans="1:79" x14ac:dyDescent="0.2">
      <c r="A344" s="150" t="s">
        <v>9</v>
      </c>
      <c r="B344" s="151"/>
      <c r="C344" s="166"/>
      <c r="D344" s="50"/>
      <c r="E344" s="167"/>
      <c r="F344" s="167"/>
      <c r="G344" s="89">
        <v>0</v>
      </c>
      <c r="H344" s="54"/>
      <c r="I344" s="168"/>
      <c r="J344" s="168"/>
      <c r="K344" s="90">
        <v>0</v>
      </c>
      <c r="L344" s="50"/>
      <c r="M344" s="167"/>
      <c r="N344" s="167"/>
      <c r="O344" s="89">
        <v>0</v>
      </c>
      <c r="P344" s="54"/>
      <c r="Q344" s="168"/>
      <c r="R344" s="168"/>
      <c r="S344" s="90">
        <v>0</v>
      </c>
      <c r="T344" s="50"/>
      <c r="U344" s="167"/>
      <c r="V344" s="167"/>
      <c r="W344" s="89">
        <v>0</v>
      </c>
      <c r="X344" s="54"/>
      <c r="Y344" s="168"/>
      <c r="Z344" s="168"/>
      <c r="AA344" s="90">
        <v>0</v>
      </c>
      <c r="AB344" s="50"/>
      <c r="AC344" s="167"/>
      <c r="AD344" s="167"/>
      <c r="AE344" s="89">
        <v>0</v>
      </c>
      <c r="AF344" s="54"/>
      <c r="AG344" s="168"/>
      <c r="AH344" s="168"/>
      <c r="AI344" s="90">
        <v>0</v>
      </c>
      <c r="AJ344" s="50"/>
      <c r="AK344" s="167"/>
      <c r="AL344" s="167"/>
      <c r="AM344" s="89">
        <v>0</v>
      </c>
      <c r="AN344" s="54"/>
      <c r="AO344" s="168"/>
      <c r="AP344" s="168"/>
      <c r="AQ344" s="90">
        <v>0</v>
      </c>
      <c r="AR344" s="50">
        <f t="shared" si="164"/>
        <v>0</v>
      </c>
      <c r="AS344" s="63">
        <f t="shared" si="165"/>
        <v>0</v>
      </c>
      <c r="AT344" s="63">
        <f t="shared" si="166"/>
        <v>0</v>
      </c>
      <c r="AU344" s="64">
        <f t="shared" si="167"/>
        <v>0</v>
      </c>
      <c r="AV344" s="119"/>
      <c r="AW344" s="119"/>
      <c r="AX344" s="119"/>
      <c r="AY344" s="119"/>
      <c r="AZ344" s="119"/>
      <c r="BA344" s="119"/>
      <c r="BB344" s="119"/>
      <c r="BC344" s="119"/>
      <c r="BD344" s="119"/>
      <c r="BE344" s="119"/>
      <c r="BF344" s="119"/>
      <c r="BG344" s="119"/>
      <c r="BH344" s="119"/>
      <c r="BI344" s="119"/>
      <c r="BJ344" s="119"/>
      <c r="BK344" s="119"/>
      <c r="BL344" s="119"/>
      <c r="BM344" s="119"/>
      <c r="BN344" s="119"/>
      <c r="BO344" s="119"/>
      <c r="BP344" s="119"/>
      <c r="BQ344" s="119"/>
      <c r="BR344" s="119"/>
      <c r="BS344" s="119"/>
      <c r="BT344" s="119"/>
      <c r="BU344" s="119"/>
      <c r="BV344" s="119"/>
      <c r="BW344" s="119"/>
      <c r="BX344" s="119"/>
      <c r="BY344" s="119"/>
      <c r="BZ344" s="119"/>
      <c r="CA344" s="119"/>
    </row>
    <row r="345" spans="1:79" x14ac:dyDescent="0.2">
      <c r="A345" s="150" t="s">
        <v>10</v>
      </c>
      <c r="B345" s="151"/>
      <c r="C345" s="166"/>
      <c r="D345" s="50"/>
      <c r="E345" s="167"/>
      <c r="F345" s="167"/>
      <c r="G345" s="89">
        <v>0</v>
      </c>
      <c r="H345" s="54"/>
      <c r="I345" s="168"/>
      <c r="J345" s="168"/>
      <c r="K345" s="90">
        <v>0</v>
      </c>
      <c r="L345" s="50"/>
      <c r="M345" s="167"/>
      <c r="N345" s="167"/>
      <c r="O345" s="89">
        <v>0</v>
      </c>
      <c r="P345" s="54"/>
      <c r="Q345" s="168"/>
      <c r="R345" s="168"/>
      <c r="S345" s="90">
        <v>0</v>
      </c>
      <c r="T345" s="50"/>
      <c r="U345" s="167"/>
      <c r="V345" s="167"/>
      <c r="W345" s="89">
        <v>0</v>
      </c>
      <c r="X345" s="54"/>
      <c r="Y345" s="168"/>
      <c r="Z345" s="168"/>
      <c r="AA345" s="90">
        <v>0</v>
      </c>
      <c r="AB345" s="50"/>
      <c r="AC345" s="167"/>
      <c r="AD345" s="167"/>
      <c r="AE345" s="89">
        <v>0</v>
      </c>
      <c r="AF345" s="54"/>
      <c r="AG345" s="168"/>
      <c r="AH345" s="168"/>
      <c r="AI345" s="90">
        <v>0</v>
      </c>
      <c r="AJ345" s="50"/>
      <c r="AK345" s="167"/>
      <c r="AL345" s="167"/>
      <c r="AM345" s="89">
        <v>0</v>
      </c>
      <c r="AN345" s="54"/>
      <c r="AO345" s="168"/>
      <c r="AP345" s="168"/>
      <c r="AQ345" s="90">
        <v>0</v>
      </c>
      <c r="AR345" s="50">
        <f t="shared" si="164"/>
        <v>0</v>
      </c>
      <c r="AS345" s="63">
        <f t="shared" si="165"/>
        <v>0</v>
      </c>
      <c r="AT345" s="63">
        <f t="shared" si="166"/>
        <v>0</v>
      </c>
      <c r="AU345" s="64">
        <f t="shared" si="167"/>
        <v>0</v>
      </c>
      <c r="AV345" s="119"/>
      <c r="AW345" s="119"/>
      <c r="AX345" s="119"/>
      <c r="AY345" s="119"/>
      <c r="AZ345" s="119"/>
      <c r="BA345" s="119"/>
      <c r="BB345" s="119"/>
      <c r="BC345" s="119"/>
      <c r="BD345" s="119"/>
      <c r="BE345" s="119"/>
      <c r="BF345" s="119"/>
      <c r="BG345" s="119"/>
      <c r="BH345" s="119"/>
      <c r="BI345" s="119"/>
      <c r="BJ345" s="119"/>
      <c r="BK345" s="119"/>
      <c r="BL345" s="119"/>
      <c r="BM345" s="119"/>
      <c r="BN345" s="119"/>
      <c r="BO345" s="119"/>
      <c r="BP345" s="119"/>
      <c r="BQ345" s="119"/>
      <c r="BR345" s="119"/>
      <c r="BS345" s="119"/>
      <c r="BT345" s="119"/>
      <c r="BU345" s="119"/>
      <c r="BV345" s="119"/>
      <c r="BW345" s="119"/>
      <c r="BX345" s="119"/>
      <c r="BY345" s="119"/>
      <c r="BZ345" s="119"/>
      <c r="CA345" s="119"/>
    </row>
    <row r="346" spans="1:79" x14ac:dyDescent="0.2">
      <c r="A346" s="150" t="s">
        <v>11</v>
      </c>
      <c r="B346" s="151"/>
      <c r="C346" s="166"/>
      <c r="D346" s="50"/>
      <c r="E346" s="167"/>
      <c r="F346" s="167"/>
      <c r="G346" s="89">
        <v>0</v>
      </c>
      <c r="H346" s="54"/>
      <c r="I346" s="168"/>
      <c r="J346" s="168"/>
      <c r="K346" s="90">
        <v>0</v>
      </c>
      <c r="L346" s="50"/>
      <c r="M346" s="167"/>
      <c r="N346" s="167"/>
      <c r="O346" s="89">
        <v>0</v>
      </c>
      <c r="P346" s="54"/>
      <c r="Q346" s="168"/>
      <c r="R346" s="168"/>
      <c r="S346" s="90">
        <v>0</v>
      </c>
      <c r="T346" s="50"/>
      <c r="U346" s="167"/>
      <c r="V346" s="167"/>
      <c r="W346" s="89">
        <v>0</v>
      </c>
      <c r="X346" s="54"/>
      <c r="Y346" s="168"/>
      <c r="Z346" s="168"/>
      <c r="AA346" s="90">
        <v>0</v>
      </c>
      <c r="AB346" s="50"/>
      <c r="AC346" s="167"/>
      <c r="AD346" s="167"/>
      <c r="AE346" s="89">
        <v>0</v>
      </c>
      <c r="AF346" s="54"/>
      <c r="AG346" s="168"/>
      <c r="AH346" s="168"/>
      <c r="AI346" s="90">
        <v>0</v>
      </c>
      <c r="AJ346" s="50"/>
      <c r="AK346" s="167"/>
      <c r="AL346" s="167"/>
      <c r="AM346" s="89">
        <v>0</v>
      </c>
      <c r="AN346" s="54"/>
      <c r="AO346" s="168"/>
      <c r="AP346" s="168"/>
      <c r="AQ346" s="90">
        <v>0</v>
      </c>
      <c r="AR346" s="50">
        <f t="shared" si="164"/>
        <v>0</v>
      </c>
      <c r="AS346" s="63">
        <f t="shared" si="165"/>
        <v>0</v>
      </c>
      <c r="AT346" s="63">
        <f t="shared" si="166"/>
        <v>0</v>
      </c>
      <c r="AU346" s="64">
        <f t="shared" si="167"/>
        <v>0</v>
      </c>
      <c r="AV346" s="119"/>
      <c r="AW346" s="119"/>
      <c r="AX346" s="119"/>
      <c r="AY346" s="119"/>
      <c r="AZ346" s="119"/>
      <c r="BA346" s="119"/>
      <c r="BB346" s="119"/>
      <c r="BC346" s="119"/>
      <c r="BD346" s="119"/>
      <c r="BE346" s="119"/>
      <c r="BF346" s="119"/>
      <c r="BG346" s="119"/>
      <c r="BH346" s="119"/>
      <c r="BI346" s="119"/>
      <c r="BJ346" s="119"/>
      <c r="BK346" s="119"/>
      <c r="BL346" s="119"/>
      <c r="BM346" s="119"/>
      <c r="BN346" s="119"/>
      <c r="BO346" s="119"/>
      <c r="BP346" s="119"/>
      <c r="BQ346" s="119"/>
      <c r="BR346" s="119"/>
      <c r="BS346" s="119"/>
      <c r="BT346" s="119"/>
      <c r="BU346" s="119"/>
      <c r="BV346" s="119"/>
      <c r="BW346" s="119"/>
      <c r="BX346" s="119"/>
      <c r="BY346" s="119"/>
      <c r="BZ346" s="119"/>
      <c r="CA346" s="119"/>
    </row>
    <row r="347" spans="1:79" x14ac:dyDescent="0.2">
      <c r="A347" s="150" t="s">
        <v>12</v>
      </c>
      <c r="B347" s="151"/>
      <c r="C347" s="166"/>
      <c r="D347" s="50"/>
      <c r="E347" s="167"/>
      <c r="F347" s="167"/>
      <c r="G347" s="89">
        <v>0</v>
      </c>
      <c r="H347" s="54"/>
      <c r="I347" s="168"/>
      <c r="J347" s="168"/>
      <c r="K347" s="90">
        <v>0</v>
      </c>
      <c r="L347" s="50"/>
      <c r="M347" s="167"/>
      <c r="N347" s="167"/>
      <c r="O347" s="89">
        <v>0</v>
      </c>
      <c r="P347" s="54"/>
      <c r="Q347" s="168"/>
      <c r="R347" s="168"/>
      <c r="S347" s="90">
        <v>0</v>
      </c>
      <c r="T347" s="50"/>
      <c r="U347" s="167"/>
      <c r="V347" s="167"/>
      <c r="W347" s="89">
        <v>0</v>
      </c>
      <c r="X347" s="54"/>
      <c r="Y347" s="168"/>
      <c r="Z347" s="168"/>
      <c r="AA347" s="90">
        <v>0</v>
      </c>
      <c r="AB347" s="50"/>
      <c r="AC347" s="167"/>
      <c r="AD347" s="167"/>
      <c r="AE347" s="89">
        <v>0</v>
      </c>
      <c r="AF347" s="54"/>
      <c r="AG347" s="168"/>
      <c r="AH347" s="168"/>
      <c r="AI347" s="90">
        <v>0</v>
      </c>
      <c r="AJ347" s="50"/>
      <c r="AK347" s="167"/>
      <c r="AL347" s="167"/>
      <c r="AM347" s="89">
        <v>0</v>
      </c>
      <c r="AN347" s="54"/>
      <c r="AO347" s="168"/>
      <c r="AP347" s="168"/>
      <c r="AQ347" s="90">
        <v>0</v>
      </c>
      <c r="AR347" s="50">
        <f t="shared" si="164"/>
        <v>0</v>
      </c>
      <c r="AS347" s="63">
        <f t="shared" si="165"/>
        <v>0</v>
      </c>
      <c r="AT347" s="63">
        <f t="shared" si="166"/>
        <v>0</v>
      </c>
      <c r="AU347" s="64">
        <f t="shared" si="167"/>
        <v>0</v>
      </c>
      <c r="AV347" s="119"/>
      <c r="AW347" s="119"/>
      <c r="AX347" s="119"/>
      <c r="AY347" s="119"/>
      <c r="AZ347" s="119"/>
      <c r="BA347" s="119"/>
      <c r="BB347" s="119"/>
      <c r="BC347" s="119"/>
      <c r="BD347" s="119"/>
      <c r="BE347" s="119"/>
      <c r="BF347" s="119"/>
      <c r="BG347" s="119"/>
      <c r="BH347" s="119"/>
      <c r="BI347" s="119"/>
      <c r="BJ347" s="119"/>
      <c r="BK347" s="119"/>
      <c r="BL347" s="119"/>
      <c r="BM347" s="119"/>
      <c r="BN347" s="119"/>
      <c r="BO347" s="119"/>
      <c r="BP347" s="119"/>
      <c r="BQ347" s="119"/>
      <c r="BR347" s="119"/>
      <c r="BS347" s="119"/>
      <c r="BT347" s="119"/>
      <c r="BU347" s="119"/>
      <c r="BV347" s="119"/>
      <c r="BW347" s="119"/>
      <c r="BX347" s="119"/>
      <c r="BY347" s="119"/>
      <c r="BZ347" s="119"/>
      <c r="CA347" s="119"/>
    </row>
    <row r="348" spans="1:79" ht="16" thickBot="1" x14ac:dyDescent="0.25">
      <c r="A348" s="162" t="s">
        <v>63</v>
      </c>
      <c r="B348" s="163"/>
      <c r="C348" s="169"/>
      <c r="D348" s="79"/>
      <c r="E348" s="170"/>
      <c r="F348" s="170"/>
      <c r="G348" s="91">
        <v>0</v>
      </c>
      <c r="H348" s="83"/>
      <c r="I348" s="171"/>
      <c r="J348" s="171"/>
      <c r="K348" s="92">
        <v>0</v>
      </c>
      <c r="L348" s="79"/>
      <c r="M348" s="170"/>
      <c r="N348" s="170"/>
      <c r="O348" s="91">
        <v>0</v>
      </c>
      <c r="P348" s="83"/>
      <c r="Q348" s="171"/>
      <c r="R348" s="171"/>
      <c r="S348" s="92">
        <v>0</v>
      </c>
      <c r="T348" s="79"/>
      <c r="U348" s="170"/>
      <c r="V348" s="170"/>
      <c r="W348" s="91">
        <v>0</v>
      </c>
      <c r="X348" s="83"/>
      <c r="Y348" s="171"/>
      <c r="Z348" s="171"/>
      <c r="AA348" s="92">
        <v>0</v>
      </c>
      <c r="AB348" s="79"/>
      <c r="AC348" s="170"/>
      <c r="AD348" s="170"/>
      <c r="AE348" s="91">
        <v>0</v>
      </c>
      <c r="AF348" s="83"/>
      <c r="AG348" s="171"/>
      <c r="AH348" s="171"/>
      <c r="AI348" s="92">
        <v>0</v>
      </c>
      <c r="AJ348" s="79"/>
      <c r="AK348" s="170"/>
      <c r="AL348" s="170"/>
      <c r="AM348" s="91">
        <v>0</v>
      </c>
      <c r="AN348" s="83"/>
      <c r="AO348" s="171"/>
      <c r="AP348" s="171"/>
      <c r="AQ348" s="92">
        <v>0</v>
      </c>
      <c r="AR348" s="79">
        <f t="shared" si="164"/>
        <v>0</v>
      </c>
      <c r="AS348" s="86">
        <f t="shared" si="165"/>
        <v>0</v>
      </c>
      <c r="AT348" s="86">
        <f t="shared" si="166"/>
        <v>0</v>
      </c>
      <c r="AU348" s="87">
        <f t="shared" si="167"/>
        <v>0</v>
      </c>
      <c r="AV348" s="119"/>
      <c r="AW348" s="119"/>
      <c r="AX348" s="119"/>
      <c r="AY348" s="119"/>
      <c r="AZ348" s="119"/>
      <c r="BA348" s="119"/>
      <c r="BB348" s="119"/>
      <c r="BC348" s="119"/>
      <c r="BD348" s="119"/>
      <c r="BE348" s="119"/>
      <c r="BF348" s="119"/>
      <c r="BG348" s="119"/>
      <c r="BH348" s="119"/>
      <c r="BI348" s="119"/>
      <c r="BJ348" s="119"/>
      <c r="BK348" s="119"/>
      <c r="BL348" s="119"/>
      <c r="BM348" s="119"/>
      <c r="BN348" s="119"/>
      <c r="BO348" s="119"/>
      <c r="BP348" s="119"/>
      <c r="BQ348" s="119"/>
      <c r="BR348" s="119"/>
      <c r="BS348" s="119"/>
      <c r="BT348" s="119"/>
      <c r="BU348" s="119"/>
      <c r="BV348" s="119"/>
      <c r="BW348" s="119"/>
      <c r="BX348" s="119"/>
      <c r="BY348" s="119"/>
      <c r="BZ348" s="119"/>
      <c r="CA348" s="119"/>
    </row>
    <row r="349" spans="1:79" ht="16" thickBot="1" x14ac:dyDescent="0.25">
      <c r="A349" s="172"/>
      <c r="B349" s="173" t="s">
        <v>60</v>
      </c>
      <c r="C349" s="174"/>
      <c r="D349" s="175"/>
      <c r="E349" s="176"/>
      <c r="F349" s="176"/>
      <c r="G349" s="177">
        <f>+G330+G335+G336+G339</f>
        <v>0</v>
      </c>
      <c r="H349" s="178"/>
      <c r="I349" s="176"/>
      <c r="J349" s="176"/>
      <c r="K349" s="179">
        <f>+K330+K335+K336+K339</f>
        <v>0</v>
      </c>
      <c r="L349" s="175"/>
      <c r="M349" s="176"/>
      <c r="N349" s="176"/>
      <c r="O349" s="177">
        <f>+O330+O335+O336+O339</f>
        <v>0</v>
      </c>
      <c r="P349" s="178"/>
      <c r="Q349" s="176"/>
      <c r="R349" s="176"/>
      <c r="S349" s="179">
        <f>+S330+S335+S336+S339</f>
        <v>0</v>
      </c>
      <c r="T349" s="175"/>
      <c r="U349" s="176"/>
      <c r="V349" s="176"/>
      <c r="W349" s="177">
        <f>+W330+W335+W336+W339</f>
        <v>0</v>
      </c>
      <c r="X349" s="178"/>
      <c r="Y349" s="176"/>
      <c r="Z349" s="176"/>
      <c r="AA349" s="179">
        <f>+AA330+AA335+AA336+AA339</f>
        <v>0</v>
      </c>
      <c r="AB349" s="175"/>
      <c r="AC349" s="176"/>
      <c r="AD349" s="176"/>
      <c r="AE349" s="177">
        <f>+AE330+AE335+AE336+AE339</f>
        <v>0</v>
      </c>
      <c r="AF349" s="178"/>
      <c r="AG349" s="176"/>
      <c r="AH349" s="176"/>
      <c r="AI349" s="179">
        <f>+AI330+AI335+AI336+AI339</f>
        <v>0</v>
      </c>
      <c r="AJ349" s="175"/>
      <c r="AK349" s="176"/>
      <c r="AL349" s="176"/>
      <c r="AM349" s="180">
        <f>+AM330+AM335+AM336+AM339</f>
        <v>0</v>
      </c>
      <c r="AN349" s="178"/>
      <c r="AO349" s="176"/>
      <c r="AP349" s="176"/>
      <c r="AQ349" s="179">
        <f>+AQ330+AQ335+AQ336+AQ339</f>
        <v>0</v>
      </c>
      <c r="AR349" s="175"/>
      <c r="AS349" s="176"/>
      <c r="AT349" s="176"/>
      <c r="AU349" s="179">
        <f>+AU330+AU335+AU336+AU339</f>
        <v>0</v>
      </c>
      <c r="AV349" s="119"/>
      <c r="AW349" s="119"/>
      <c r="AX349" s="119"/>
      <c r="AY349" s="119"/>
      <c r="AZ349" s="119"/>
      <c r="BA349" s="119"/>
      <c r="BB349" s="119"/>
      <c r="BC349" s="119"/>
      <c r="BD349" s="119"/>
      <c r="BE349" s="119"/>
      <c r="BF349" s="119"/>
      <c r="BG349" s="119"/>
      <c r="BH349" s="119"/>
      <c r="BI349" s="119"/>
      <c r="BJ349" s="119"/>
      <c r="BK349" s="119"/>
      <c r="BL349" s="119"/>
      <c r="BM349" s="119"/>
      <c r="BN349" s="119"/>
      <c r="BO349" s="119"/>
      <c r="BP349" s="119"/>
      <c r="BQ349" s="119"/>
      <c r="BR349" s="119"/>
      <c r="BS349" s="119"/>
      <c r="BT349" s="119"/>
      <c r="BU349" s="119"/>
      <c r="BV349" s="119"/>
      <c r="BW349" s="119"/>
      <c r="BX349" s="119"/>
      <c r="BY349" s="119"/>
      <c r="BZ349" s="119"/>
      <c r="CA349" s="119"/>
    </row>
    <row r="350" spans="1:79" s="123" customFormat="1" ht="19" x14ac:dyDescent="0.25">
      <c r="A350" s="181"/>
      <c r="AV350" s="119"/>
      <c r="AW350" s="119"/>
      <c r="AX350" s="119"/>
      <c r="AY350" s="119"/>
      <c r="AZ350" s="119"/>
      <c r="BA350" s="119"/>
      <c r="BB350" s="119"/>
      <c r="BC350" s="119"/>
      <c r="BD350" s="119"/>
      <c r="BE350" s="119"/>
      <c r="BF350" s="119"/>
      <c r="BG350" s="119"/>
      <c r="BH350" s="119"/>
      <c r="BI350" s="119"/>
      <c r="BJ350" s="119"/>
      <c r="BK350" s="119"/>
      <c r="BL350" s="119"/>
      <c r="BM350" s="119"/>
      <c r="BN350" s="119"/>
      <c r="BO350" s="119"/>
      <c r="BP350" s="119"/>
      <c r="BQ350" s="119"/>
      <c r="BR350" s="119"/>
      <c r="BS350" s="119"/>
      <c r="BT350" s="119"/>
      <c r="BU350" s="119"/>
      <c r="BV350" s="119"/>
      <c r="BW350" s="119"/>
      <c r="BX350" s="119"/>
      <c r="BY350" s="119"/>
      <c r="BZ350" s="119"/>
      <c r="CA350" s="119"/>
    </row>
    <row r="351" spans="1:79" s="123" customFormat="1" ht="19" x14ac:dyDescent="0.25">
      <c r="A351" s="181"/>
      <c r="AV351" s="119"/>
      <c r="AW351" s="119"/>
      <c r="AX351" s="119"/>
      <c r="AY351" s="119"/>
      <c r="AZ351" s="119"/>
      <c r="BA351" s="119"/>
      <c r="BB351" s="119"/>
      <c r="BC351" s="119"/>
      <c r="BD351" s="119"/>
      <c r="BE351" s="119"/>
      <c r="BF351" s="119"/>
      <c r="BG351" s="119"/>
      <c r="BH351" s="119"/>
      <c r="BI351" s="119"/>
      <c r="BJ351" s="119"/>
      <c r="BK351" s="119"/>
      <c r="BL351" s="119"/>
      <c r="BM351" s="119"/>
      <c r="BN351" s="119"/>
      <c r="BO351" s="119"/>
      <c r="BP351" s="119"/>
      <c r="BQ351" s="119"/>
      <c r="BR351" s="119"/>
      <c r="BS351" s="119"/>
      <c r="BT351" s="119"/>
      <c r="BU351" s="119"/>
      <c r="BV351" s="119"/>
      <c r="BW351" s="119"/>
      <c r="BX351" s="119"/>
      <c r="BY351" s="119"/>
      <c r="BZ351" s="119"/>
      <c r="CA351" s="119"/>
    </row>
    <row r="352" spans="1:79" s="123" customFormat="1" ht="20" thickBot="1" x14ac:dyDescent="0.3">
      <c r="A352" s="120">
        <f>+'1. Partner'!B31</f>
        <v>0</v>
      </c>
      <c r="B352" s="121">
        <f>+'1. Partner'!C31</f>
        <v>0</v>
      </c>
      <c r="C352" s="122"/>
      <c r="AV352" s="119"/>
      <c r="AW352" s="119"/>
      <c r="AX352" s="119"/>
      <c r="AY352" s="119"/>
      <c r="AZ352" s="119"/>
      <c r="BA352" s="119"/>
      <c r="BB352" s="119"/>
      <c r="BC352" s="119"/>
      <c r="BD352" s="119"/>
      <c r="BE352" s="119"/>
      <c r="BF352" s="119"/>
      <c r="BG352" s="119"/>
      <c r="BH352" s="119"/>
      <c r="BI352" s="119"/>
      <c r="BJ352" s="119"/>
      <c r="BK352" s="119"/>
      <c r="BL352" s="119"/>
      <c r="BM352" s="119"/>
      <c r="BN352" s="119"/>
      <c r="BO352" s="119"/>
      <c r="BP352" s="119"/>
      <c r="BQ352" s="119"/>
      <c r="BR352" s="119"/>
      <c r="BS352" s="119"/>
      <c r="BT352" s="119"/>
      <c r="BU352" s="119"/>
      <c r="BV352" s="119"/>
      <c r="BW352" s="119"/>
      <c r="BX352" s="119"/>
      <c r="BY352" s="119"/>
      <c r="BZ352" s="119"/>
      <c r="CA352" s="119"/>
    </row>
    <row r="353" spans="1:79" x14ac:dyDescent="0.2">
      <c r="A353" s="124"/>
      <c r="B353" s="125"/>
      <c r="C353" s="126"/>
      <c r="D353" s="127" t="s">
        <v>14</v>
      </c>
      <c r="E353" s="128"/>
      <c r="F353" s="128"/>
      <c r="G353" s="129"/>
      <c r="H353" s="130" t="s">
        <v>15</v>
      </c>
      <c r="I353" s="131"/>
      <c r="J353" s="131"/>
      <c r="K353" s="132"/>
      <c r="L353" s="127" t="s">
        <v>16</v>
      </c>
      <c r="M353" s="128"/>
      <c r="N353" s="128"/>
      <c r="O353" s="129"/>
      <c r="P353" s="130" t="s">
        <v>17</v>
      </c>
      <c r="Q353" s="131"/>
      <c r="R353" s="131"/>
      <c r="S353" s="132"/>
      <c r="T353" s="127" t="s">
        <v>18</v>
      </c>
      <c r="U353" s="128"/>
      <c r="V353" s="128"/>
      <c r="W353" s="129"/>
      <c r="X353" s="130" t="s">
        <v>19</v>
      </c>
      <c r="Y353" s="131"/>
      <c r="Z353" s="131"/>
      <c r="AA353" s="132"/>
      <c r="AB353" s="127" t="s">
        <v>20</v>
      </c>
      <c r="AC353" s="128"/>
      <c r="AD353" s="128"/>
      <c r="AE353" s="129"/>
      <c r="AF353" s="130" t="s">
        <v>21</v>
      </c>
      <c r="AG353" s="131"/>
      <c r="AH353" s="131"/>
      <c r="AI353" s="132"/>
      <c r="AJ353" s="127" t="s">
        <v>23</v>
      </c>
      <c r="AK353" s="128"/>
      <c r="AL353" s="128"/>
      <c r="AM353" s="129"/>
      <c r="AN353" s="130" t="s">
        <v>24</v>
      </c>
      <c r="AO353" s="131"/>
      <c r="AP353" s="131"/>
      <c r="AQ353" s="132"/>
      <c r="AR353" s="127" t="s">
        <v>13</v>
      </c>
      <c r="AS353" s="128"/>
      <c r="AT353" s="128"/>
      <c r="AU353" s="129"/>
      <c r="AV353" s="119"/>
      <c r="AW353" s="119"/>
      <c r="AX353" s="119"/>
      <c r="AY353" s="119"/>
      <c r="AZ353" s="119"/>
      <c r="BA353" s="119"/>
      <c r="BB353" s="119"/>
      <c r="BC353" s="119"/>
      <c r="BD353" s="119"/>
      <c r="BE353" s="119"/>
      <c r="BF353" s="119"/>
      <c r="BG353" s="119"/>
      <c r="BH353" s="119"/>
      <c r="BI353" s="119"/>
      <c r="BJ353" s="119"/>
      <c r="BK353" s="119"/>
      <c r="BL353" s="119"/>
      <c r="BM353" s="119"/>
      <c r="BN353" s="119"/>
      <c r="BO353" s="119"/>
      <c r="BP353" s="119"/>
      <c r="BQ353" s="119"/>
      <c r="BR353" s="119"/>
      <c r="BS353" s="119"/>
      <c r="BT353" s="119"/>
      <c r="BU353" s="119"/>
      <c r="BV353" s="119"/>
      <c r="BW353" s="119"/>
      <c r="BX353" s="119"/>
      <c r="BY353" s="119"/>
      <c r="BZ353" s="119"/>
      <c r="CA353" s="119"/>
    </row>
    <row r="354" spans="1:79" ht="40" thickBot="1" x14ac:dyDescent="0.25">
      <c r="A354" s="134" t="s">
        <v>0</v>
      </c>
      <c r="B354" s="135" t="s">
        <v>50</v>
      </c>
      <c r="C354" s="136" t="s">
        <v>55</v>
      </c>
      <c r="D354" s="137" t="s">
        <v>39</v>
      </c>
      <c r="E354" s="138" t="s">
        <v>40</v>
      </c>
      <c r="F354" s="138" t="s">
        <v>41</v>
      </c>
      <c r="G354" s="139" t="s">
        <v>51</v>
      </c>
      <c r="H354" s="140" t="s">
        <v>39</v>
      </c>
      <c r="I354" s="141" t="s">
        <v>40</v>
      </c>
      <c r="J354" s="141" t="s">
        <v>41</v>
      </c>
      <c r="K354" s="142" t="s">
        <v>51</v>
      </c>
      <c r="L354" s="137" t="s">
        <v>39</v>
      </c>
      <c r="M354" s="138" t="s">
        <v>40</v>
      </c>
      <c r="N354" s="138" t="s">
        <v>41</v>
      </c>
      <c r="O354" s="139" t="s">
        <v>51</v>
      </c>
      <c r="P354" s="140" t="s">
        <v>39</v>
      </c>
      <c r="Q354" s="141" t="s">
        <v>40</v>
      </c>
      <c r="R354" s="141" t="s">
        <v>41</v>
      </c>
      <c r="S354" s="142" t="s">
        <v>51</v>
      </c>
      <c r="T354" s="137" t="s">
        <v>39</v>
      </c>
      <c r="U354" s="138" t="s">
        <v>40</v>
      </c>
      <c r="V354" s="138" t="s">
        <v>41</v>
      </c>
      <c r="W354" s="139" t="s">
        <v>51</v>
      </c>
      <c r="X354" s="140" t="s">
        <v>39</v>
      </c>
      <c r="Y354" s="141" t="s">
        <v>40</v>
      </c>
      <c r="Z354" s="141" t="s">
        <v>41</v>
      </c>
      <c r="AA354" s="142" t="s">
        <v>51</v>
      </c>
      <c r="AB354" s="137" t="s">
        <v>39</v>
      </c>
      <c r="AC354" s="138" t="s">
        <v>40</v>
      </c>
      <c r="AD354" s="138" t="s">
        <v>41</v>
      </c>
      <c r="AE354" s="139" t="s">
        <v>51</v>
      </c>
      <c r="AF354" s="140" t="s">
        <v>39</v>
      </c>
      <c r="AG354" s="141" t="s">
        <v>40</v>
      </c>
      <c r="AH354" s="141" t="s">
        <v>41</v>
      </c>
      <c r="AI354" s="142" t="s">
        <v>51</v>
      </c>
      <c r="AJ354" s="137" t="s">
        <v>39</v>
      </c>
      <c r="AK354" s="138" t="s">
        <v>40</v>
      </c>
      <c r="AL354" s="138" t="s">
        <v>41</v>
      </c>
      <c r="AM354" s="139" t="s">
        <v>51</v>
      </c>
      <c r="AN354" s="140" t="s">
        <v>39</v>
      </c>
      <c r="AO354" s="141" t="s">
        <v>40</v>
      </c>
      <c r="AP354" s="141" t="s">
        <v>41</v>
      </c>
      <c r="AQ354" s="142" t="s">
        <v>51</v>
      </c>
      <c r="AR354" s="137" t="s">
        <v>39</v>
      </c>
      <c r="AS354" s="138" t="s">
        <v>40</v>
      </c>
      <c r="AT354" s="138" t="s">
        <v>41</v>
      </c>
      <c r="AU354" s="143" t="s">
        <v>51</v>
      </c>
      <c r="AV354" s="119"/>
      <c r="AW354" s="119"/>
      <c r="AX354" s="119"/>
      <c r="AY354" s="119"/>
      <c r="AZ354" s="119"/>
      <c r="BA354" s="119"/>
      <c r="BB354" s="119"/>
      <c r="BC354" s="119"/>
      <c r="BD354" s="119"/>
      <c r="BE354" s="119"/>
      <c r="BF354" s="119"/>
      <c r="BG354" s="119"/>
      <c r="BH354" s="119"/>
      <c r="BI354" s="119"/>
      <c r="BJ354" s="119"/>
      <c r="BK354" s="119"/>
      <c r="BL354" s="119"/>
      <c r="BM354" s="119"/>
      <c r="BN354" s="119"/>
      <c r="BO354" s="119"/>
      <c r="BP354" s="119"/>
      <c r="BQ354" s="119"/>
      <c r="BR354" s="119"/>
      <c r="BS354" s="119"/>
      <c r="BT354" s="119"/>
      <c r="BU354" s="119"/>
      <c r="BV354" s="119"/>
      <c r="BW354" s="119"/>
      <c r="BX354" s="119"/>
      <c r="BY354" s="119"/>
      <c r="BZ354" s="119"/>
      <c r="CA354" s="119"/>
    </row>
    <row r="355" spans="1:79" s="149" customFormat="1" ht="16" thickBot="1" x14ac:dyDescent="0.25">
      <c r="A355" s="144" t="s">
        <v>1</v>
      </c>
      <c r="B355" s="145" t="s">
        <v>52</v>
      </c>
      <c r="C355" s="146"/>
      <c r="D355" s="75">
        <f>+'2. Work Packages'!$C$3</f>
        <v>0</v>
      </c>
      <c r="E355" s="147"/>
      <c r="F355" s="76"/>
      <c r="G355" s="77">
        <f>SUM(G356:G359)</f>
        <v>0</v>
      </c>
      <c r="H355" s="93">
        <f>+'2. Work Packages'!$C$4</f>
        <v>0</v>
      </c>
      <c r="I355" s="147"/>
      <c r="J355" s="76"/>
      <c r="K355" s="77">
        <f>SUM(K356:K359)</f>
        <v>0</v>
      </c>
      <c r="L355" s="68">
        <f>+'2. Work Packages'!$C$5</f>
        <v>0</v>
      </c>
      <c r="M355" s="148"/>
      <c r="N355" s="94"/>
      <c r="O355" s="95">
        <f>SUM(O356:O359)</f>
        <v>0</v>
      </c>
      <c r="P355" s="93">
        <f>+'2. Work Packages'!$C$6</f>
        <v>0</v>
      </c>
      <c r="Q355" s="147"/>
      <c r="R355" s="76"/>
      <c r="S355" s="77">
        <f>SUM(S356:S359)</f>
        <v>0</v>
      </c>
      <c r="T355" s="68">
        <f>+'2. Work Packages'!$C$7</f>
        <v>0</v>
      </c>
      <c r="U355" s="148"/>
      <c r="V355" s="94"/>
      <c r="W355" s="95">
        <f>SUM(W356:W359)</f>
        <v>0</v>
      </c>
      <c r="X355" s="93">
        <f>+'2. Work Packages'!$C$8</f>
        <v>0</v>
      </c>
      <c r="Y355" s="147"/>
      <c r="Z355" s="76"/>
      <c r="AA355" s="77">
        <f>SUM(AA356:AA359)</f>
        <v>0</v>
      </c>
      <c r="AB355" s="68">
        <f>+'2. Work Packages'!$C$9</f>
        <v>0</v>
      </c>
      <c r="AC355" s="148"/>
      <c r="AD355" s="94"/>
      <c r="AE355" s="95">
        <f>SUM(AE356:AE359)</f>
        <v>0</v>
      </c>
      <c r="AF355" s="93">
        <f>+'2. Work Packages'!$C$10</f>
        <v>0</v>
      </c>
      <c r="AG355" s="147"/>
      <c r="AH355" s="76"/>
      <c r="AI355" s="77">
        <f>SUM(AI356:AI359)</f>
        <v>0</v>
      </c>
      <c r="AJ355" s="68">
        <f>+'2. Work Packages'!$C$11</f>
        <v>0</v>
      </c>
      <c r="AK355" s="148"/>
      <c r="AL355" s="94"/>
      <c r="AM355" s="95">
        <f>SUM(AM356:AM359)</f>
        <v>0</v>
      </c>
      <c r="AN355" s="93">
        <f>+'2. Work Packages'!$C$12</f>
        <v>0</v>
      </c>
      <c r="AO355" s="147"/>
      <c r="AP355" s="76"/>
      <c r="AQ355" s="77">
        <f>SUM(AQ356:AQ359)</f>
        <v>0</v>
      </c>
      <c r="AR355" s="68">
        <f>+D355+H355+L355+P355+T355+X355+AB355+AF355+AJ355+AN355</f>
        <v>0</v>
      </c>
      <c r="AS355" s="148"/>
      <c r="AT355" s="94"/>
      <c r="AU355" s="74">
        <f>+G355+K355+O355+S355+W355+AA355+AE355+AI355+AM355+AQ355</f>
        <v>0</v>
      </c>
      <c r="AV355" s="119"/>
      <c r="AW355" s="119"/>
      <c r="AX355" s="119"/>
      <c r="AY355" s="119"/>
      <c r="AZ355" s="119"/>
      <c r="BA355" s="119"/>
      <c r="BB355" s="119"/>
      <c r="BC355" s="119"/>
      <c r="BD355" s="119"/>
      <c r="BE355" s="119"/>
      <c r="BF355" s="119"/>
      <c r="BG355" s="119"/>
      <c r="BH355" s="119"/>
      <c r="BI355" s="119"/>
      <c r="BJ355" s="119"/>
      <c r="BK355" s="119"/>
      <c r="BL355" s="119"/>
      <c r="BM355" s="119"/>
      <c r="BN355" s="119"/>
      <c r="BO355" s="119"/>
      <c r="BP355" s="119"/>
      <c r="BQ355" s="119"/>
      <c r="BR355" s="119"/>
      <c r="BS355" s="119"/>
      <c r="BT355" s="119"/>
      <c r="BU355" s="119"/>
      <c r="BV355" s="119"/>
      <c r="BW355" s="119"/>
      <c r="BX355" s="119"/>
      <c r="BY355" s="119"/>
      <c r="BZ355" s="119"/>
      <c r="CA355" s="119"/>
    </row>
    <row r="356" spans="1:79" x14ac:dyDescent="0.2">
      <c r="A356" s="150"/>
      <c r="B356" s="151" t="s">
        <v>42</v>
      </c>
      <c r="C356" s="152">
        <f>IF(B352='1. Partner'!$A$9,83,IF(B352='1. Partner'!$A$10,83,IF(B352='1. Partner'!$A$11,61,IF(B352='1. Partner'!$A$12,81,0))))</f>
        <v>0</v>
      </c>
      <c r="D356" s="50"/>
      <c r="E356" s="51">
        <v>0</v>
      </c>
      <c r="F356" s="52">
        <f>+E356/160</f>
        <v>0</v>
      </c>
      <c r="G356" s="53">
        <f>+E356*$C356</f>
        <v>0</v>
      </c>
      <c r="H356" s="54"/>
      <c r="I356" s="51">
        <v>0</v>
      </c>
      <c r="J356" s="55">
        <f>+I356/160</f>
        <v>0</v>
      </c>
      <c r="K356" s="56">
        <f>+I356*$C356</f>
        <v>0</v>
      </c>
      <c r="L356" s="57"/>
      <c r="M356" s="58">
        <v>0</v>
      </c>
      <c r="N356" s="59">
        <f>+M356/160</f>
        <v>0</v>
      </c>
      <c r="O356" s="60">
        <f>+M356*$C356</f>
        <v>0</v>
      </c>
      <c r="P356" s="54"/>
      <c r="Q356" s="51">
        <v>0</v>
      </c>
      <c r="R356" s="55">
        <f>+Q356/160</f>
        <v>0</v>
      </c>
      <c r="S356" s="56">
        <f>+Q356*$C356</f>
        <v>0</v>
      </c>
      <c r="T356" s="57"/>
      <c r="U356" s="58">
        <v>0</v>
      </c>
      <c r="V356" s="59">
        <f>+U356/160</f>
        <v>0</v>
      </c>
      <c r="W356" s="60">
        <f>+U356*$C356</f>
        <v>0</v>
      </c>
      <c r="X356" s="54"/>
      <c r="Y356" s="51">
        <v>0</v>
      </c>
      <c r="Z356" s="55">
        <f>+Y356/160</f>
        <v>0</v>
      </c>
      <c r="AA356" s="56">
        <f>+Y356*$C356</f>
        <v>0</v>
      </c>
      <c r="AB356" s="57"/>
      <c r="AC356" s="58">
        <v>0</v>
      </c>
      <c r="AD356" s="59">
        <f>+AC356/160</f>
        <v>0</v>
      </c>
      <c r="AE356" s="60">
        <f>+AC356*$C356</f>
        <v>0</v>
      </c>
      <c r="AF356" s="54"/>
      <c r="AG356" s="51">
        <v>0</v>
      </c>
      <c r="AH356" s="55">
        <f>+AG356/160</f>
        <v>0</v>
      </c>
      <c r="AI356" s="56">
        <f>+AG356*$C356</f>
        <v>0</v>
      </c>
      <c r="AJ356" s="57"/>
      <c r="AK356" s="58">
        <v>0</v>
      </c>
      <c r="AL356" s="59">
        <f>+AK356/160</f>
        <v>0</v>
      </c>
      <c r="AM356" s="60">
        <f>+AK356*$C356</f>
        <v>0</v>
      </c>
      <c r="AN356" s="54"/>
      <c r="AO356" s="51">
        <v>0</v>
      </c>
      <c r="AP356" s="55">
        <f>+AO356/160</f>
        <v>0</v>
      </c>
      <c r="AQ356" s="56">
        <f>+AO356*$C356</f>
        <v>0</v>
      </c>
      <c r="AR356" s="57">
        <f>+D356+H356+L356+P356+T356+X356+AB356+AF356+AJ356+AN356</f>
        <v>0</v>
      </c>
      <c r="AS356" s="61">
        <f t="shared" ref="AS356:AS360" si="168">+E356+I356+M356+Q356+U356+Y356+AC356+AG356+AK356+AO356</f>
        <v>0</v>
      </c>
      <c r="AT356" s="61">
        <f t="shared" ref="AT356:AT357" si="169">+F356+J356+N356+R356+V356+Z356+AD356+AH356+AL356+AP356</f>
        <v>0</v>
      </c>
      <c r="AU356" s="62">
        <f>+G356+K356+O356+S356+W356+AA356+AE356+AI356+AM356+AQ356</f>
        <v>0</v>
      </c>
      <c r="AV356" s="119"/>
      <c r="AW356" s="119"/>
      <c r="AX356" s="119"/>
      <c r="AY356" s="119"/>
      <c r="AZ356" s="119"/>
      <c r="BA356" s="119"/>
      <c r="BB356" s="119"/>
      <c r="BC356" s="119"/>
      <c r="BD356" s="119"/>
      <c r="BE356" s="119"/>
      <c r="BF356" s="119"/>
      <c r="BG356" s="119"/>
      <c r="BH356" s="119"/>
      <c r="BI356" s="119"/>
      <c r="BJ356" s="119"/>
      <c r="BK356" s="119"/>
      <c r="BL356" s="119"/>
      <c r="BM356" s="119"/>
      <c r="BN356" s="119"/>
      <c r="BO356" s="119"/>
      <c r="BP356" s="119"/>
      <c r="BQ356" s="119"/>
      <c r="BR356" s="119"/>
      <c r="BS356" s="119"/>
      <c r="BT356" s="119"/>
      <c r="BU356" s="119"/>
      <c r="BV356" s="119"/>
      <c r="BW356" s="119"/>
      <c r="BX356" s="119"/>
      <c r="BY356" s="119"/>
      <c r="BZ356" s="119"/>
      <c r="CA356" s="119"/>
    </row>
    <row r="357" spans="1:79" x14ac:dyDescent="0.2">
      <c r="A357" s="150"/>
      <c r="B357" s="151" t="s">
        <v>43</v>
      </c>
      <c r="C357" s="152">
        <f>IF(B352='1. Partner'!$A$9, 47,IF(B352='1. Partner'!$A$10,47,IF(B352='1. Partner'!$A$11,36,IF(B352='1. Partner'!$A$12,53,0))))</f>
        <v>0</v>
      </c>
      <c r="D357" s="50"/>
      <c r="E357" s="51">
        <v>0</v>
      </c>
      <c r="F357" s="52">
        <f>+E357/160</f>
        <v>0</v>
      </c>
      <c r="G357" s="53">
        <f>+E357*$C357</f>
        <v>0</v>
      </c>
      <c r="H357" s="54"/>
      <c r="I357" s="51">
        <v>0</v>
      </c>
      <c r="J357" s="55">
        <f>+I357/160</f>
        <v>0</v>
      </c>
      <c r="K357" s="56">
        <f>+I357*$C357</f>
        <v>0</v>
      </c>
      <c r="L357" s="50"/>
      <c r="M357" s="51">
        <v>0</v>
      </c>
      <c r="N357" s="52">
        <f>+M357/160</f>
        <v>0</v>
      </c>
      <c r="O357" s="53">
        <f>+M357*$C357</f>
        <v>0</v>
      </c>
      <c r="P357" s="54"/>
      <c r="Q357" s="51">
        <v>0</v>
      </c>
      <c r="R357" s="55">
        <f>+Q357/160</f>
        <v>0</v>
      </c>
      <c r="S357" s="56">
        <f>+Q357*$C357</f>
        <v>0</v>
      </c>
      <c r="T357" s="50"/>
      <c r="U357" s="51">
        <v>0</v>
      </c>
      <c r="V357" s="52">
        <f>+U357/160</f>
        <v>0</v>
      </c>
      <c r="W357" s="53">
        <f>+U357*$C357</f>
        <v>0</v>
      </c>
      <c r="X357" s="54"/>
      <c r="Y357" s="51">
        <v>0</v>
      </c>
      <c r="Z357" s="55">
        <f>+Y357/160</f>
        <v>0</v>
      </c>
      <c r="AA357" s="56">
        <f>+Y357*$C357</f>
        <v>0</v>
      </c>
      <c r="AB357" s="50"/>
      <c r="AC357" s="51">
        <v>0</v>
      </c>
      <c r="AD357" s="52">
        <f>+AC357/160</f>
        <v>0</v>
      </c>
      <c r="AE357" s="53">
        <f>+AC357*$C357</f>
        <v>0</v>
      </c>
      <c r="AF357" s="54"/>
      <c r="AG357" s="51">
        <v>0</v>
      </c>
      <c r="AH357" s="55">
        <f>+AG357/160</f>
        <v>0</v>
      </c>
      <c r="AI357" s="56">
        <f>+AG357*$C357</f>
        <v>0</v>
      </c>
      <c r="AJ357" s="50"/>
      <c r="AK357" s="51">
        <v>0</v>
      </c>
      <c r="AL357" s="52">
        <f>+AK357/160</f>
        <v>0</v>
      </c>
      <c r="AM357" s="53">
        <f>+AK357*$C357</f>
        <v>0</v>
      </c>
      <c r="AN357" s="54"/>
      <c r="AO357" s="51">
        <v>0</v>
      </c>
      <c r="AP357" s="55">
        <f>+AO357/160</f>
        <v>0</v>
      </c>
      <c r="AQ357" s="56">
        <f>+AO357*$C357</f>
        <v>0</v>
      </c>
      <c r="AR357" s="50">
        <f t="shared" ref="AR357" si="170">+D357+H357+L357+P357+T357+X357+AB357+AF357+AJ357+AN357</f>
        <v>0</v>
      </c>
      <c r="AS357" s="63">
        <f t="shared" si="168"/>
        <v>0</v>
      </c>
      <c r="AT357" s="63">
        <f t="shared" si="169"/>
        <v>0</v>
      </c>
      <c r="AU357" s="64">
        <f>+G357+K357+O357+S357+W357+AA357+AE357+AI357+AM357+AQ357</f>
        <v>0</v>
      </c>
      <c r="AV357" s="119"/>
      <c r="AW357" s="119"/>
      <c r="AX357" s="119"/>
      <c r="AY357" s="119"/>
      <c r="AZ357" s="119"/>
      <c r="BA357" s="119"/>
      <c r="BB357" s="119"/>
      <c r="BC357" s="119"/>
      <c r="BD357" s="119"/>
      <c r="BE357" s="119"/>
      <c r="BF357" s="119"/>
      <c r="BG357" s="119"/>
      <c r="BH357" s="119"/>
      <c r="BI357" s="119"/>
      <c r="BJ357" s="119"/>
      <c r="BK357" s="119"/>
      <c r="BL357" s="119"/>
      <c r="BM357" s="119"/>
      <c r="BN357" s="119"/>
      <c r="BO357" s="119"/>
      <c r="BP357" s="119"/>
      <c r="BQ357" s="119"/>
      <c r="BR357" s="119"/>
      <c r="BS357" s="119"/>
      <c r="BT357" s="119"/>
      <c r="BU357" s="119"/>
      <c r="BV357" s="119"/>
      <c r="BW357" s="119"/>
      <c r="BX357" s="119"/>
      <c r="BY357" s="119"/>
      <c r="BZ357" s="119"/>
      <c r="CA357" s="119"/>
    </row>
    <row r="358" spans="1:79" x14ac:dyDescent="0.2">
      <c r="A358" s="150"/>
      <c r="B358" s="151" t="s">
        <v>44</v>
      </c>
      <c r="C358" s="152">
        <f>IF(B352='1. Partner'!$A$9, 30,IF(B352='1. Partner'!$A$10,30,IF(B352='1. Partner'!$A$11,32,IF(B352='1. Partner'!$A$12,34,0))))</f>
        <v>0</v>
      </c>
      <c r="D358" s="50"/>
      <c r="E358" s="51">
        <v>0</v>
      </c>
      <c r="F358" s="52">
        <f>+E358/160</f>
        <v>0</v>
      </c>
      <c r="G358" s="53">
        <f>+E358*$C358</f>
        <v>0</v>
      </c>
      <c r="H358" s="54"/>
      <c r="I358" s="51">
        <v>0</v>
      </c>
      <c r="J358" s="55">
        <f>+I358/160</f>
        <v>0</v>
      </c>
      <c r="K358" s="56">
        <f>+I358*$C358</f>
        <v>0</v>
      </c>
      <c r="L358" s="50"/>
      <c r="M358" s="51">
        <v>0</v>
      </c>
      <c r="N358" s="52">
        <f>+M358/160</f>
        <v>0</v>
      </c>
      <c r="O358" s="53">
        <f>+M358*$C358</f>
        <v>0</v>
      </c>
      <c r="P358" s="54"/>
      <c r="Q358" s="51">
        <v>0</v>
      </c>
      <c r="R358" s="55">
        <f>+Q358/160</f>
        <v>0</v>
      </c>
      <c r="S358" s="56">
        <f>+Q358*$C358</f>
        <v>0</v>
      </c>
      <c r="T358" s="50"/>
      <c r="U358" s="51">
        <v>0</v>
      </c>
      <c r="V358" s="52">
        <f>+U358/160</f>
        <v>0</v>
      </c>
      <c r="W358" s="53">
        <f>+U358*$C358</f>
        <v>0</v>
      </c>
      <c r="X358" s="54"/>
      <c r="Y358" s="51">
        <v>0</v>
      </c>
      <c r="Z358" s="55">
        <f>+Y358/160</f>
        <v>0</v>
      </c>
      <c r="AA358" s="56">
        <f>+Y358*$C358</f>
        <v>0</v>
      </c>
      <c r="AB358" s="50"/>
      <c r="AC358" s="51">
        <v>0</v>
      </c>
      <c r="AD358" s="52">
        <f>+AC358/160</f>
        <v>0</v>
      </c>
      <c r="AE358" s="53">
        <f>+AC358*$C358</f>
        <v>0</v>
      </c>
      <c r="AF358" s="54"/>
      <c r="AG358" s="51">
        <v>0</v>
      </c>
      <c r="AH358" s="55">
        <f>+AG358/160</f>
        <v>0</v>
      </c>
      <c r="AI358" s="56">
        <f>+AG358*$C358</f>
        <v>0</v>
      </c>
      <c r="AJ358" s="50"/>
      <c r="AK358" s="51">
        <v>0</v>
      </c>
      <c r="AL358" s="52">
        <f>+AK358/160</f>
        <v>0</v>
      </c>
      <c r="AM358" s="53">
        <f>+AK358*$C358</f>
        <v>0</v>
      </c>
      <c r="AN358" s="54"/>
      <c r="AO358" s="51">
        <v>0</v>
      </c>
      <c r="AP358" s="55">
        <f>+AO358/160</f>
        <v>0</v>
      </c>
      <c r="AQ358" s="56">
        <f>+AO358*$C358</f>
        <v>0</v>
      </c>
      <c r="AR358" s="50">
        <f>+D358+H358+L358+P358+T358+X358+AB358+AF358+AJ358+AN358</f>
        <v>0</v>
      </c>
      <c r="AS358" s="63">
        <f t="shared" si="168"/>
        <v>0</v>
      </c>
      <c r="AT358" s="63">
        <f>+F358+J358+N358+R358+V358+Z358+AD358+AH358+AL358+AP358</f>
        <v>0</v>
      </c>
      <c r="AU358" s="64">
        <f>+G358+K358+O358+S358+W358+AA358+AE358+AI358+AM358+AQ358</f>
        <v>0</v>
      </c>
      <c r="AV358" s="119"/>
      <c r="AW358" s="119"/>
      <c r="AX358" s="119"/>
      <c r="AY358" s="119"/>
      <c r="AZ358" s="119"/>
      <c r="BA358" s="119"/>
      <c r="BB358" s="119"/>
      <c r="BC358" s="119"/>
      <c r="BD358" s="119"/>
      <c r="BE358" s="119"/>
      <c r="BF358" s="119"/>
      <c r="BG358" s="119"/>
      <c r="BH358" s="119"/>
      <c r="BI358" s="119"/>
      <c r="BJ358" s="119"/>
      <c r="BK358" s="119"/>
      <c r="BL358" s="119"/>
      <c r="BM358" s="119"/>
      <c r="BN358" s="119"/>
      <c r="BO358" s="119"/>
      <c r="BP358" s="119"/>
      <c r="BQ358" s="119"/>
      <c r="BR358" s="119"/>
      <c r="BS358" s="119"/>
      <c r="BT358" s="119"/>
      <c r="BU358" s="119"/>
      <c r="BV358" s="119"/>
      <c r="BW358" s="119"/>
      <c r="BX358" s="119"/>
      <c r="BY358" s="119"/>
      <c r="BZ358" s="119"/>
      <c r="CA358" s="119"/>
    </row>
    <row r="359" spans="1:79" ht="16" thickBot="1" x14ac:dyDescent="0.25">
      <c r="A359" s="153"/>
      <c r="B359" s="154" t="s">
        <v>85</v>
      </c>
      <c r="C359" s="155">
        <f>IF(B352='1. Partner'!$A$9, 19.45,IF(B352='1. Partner'!$A$10,0,IF(B352='1. Partner'!$A$11,0,IF(B352='1. Partner'!$A$12,0,0))))</f>
        <v>0</v>
      </c>
      <c r="D359" s="65"/>
      <c r="E359" s="66">
        <v>0</v>
      </c>
      <c r="F359" s="52">
        <f>+E359/160</f>
        <v>0</v>
      </c>
      <c r="G359" s="53">
        <f>+E359*$C359</f>
        <v>0</v>
      </c>
      <c r="H359" s="67"/>
      <c r="I359" s="66">
        <v>0</v>
      </c>
      <c r="J359" s="55">
        <f>+I359/160</f>
        <v>0</v>
      </c>
      <c r="K359" s="56">
        <f>+I359*$C359</f>
        <v>0</v>
      </c>
      <c r="L359" s="65"/>
      <c r="M359" s="66">
        <v>0</v>
      </c>
      <c r="N359" s="52">
        <f>+M359/160</f>
        <v>0</v>
      </c>
      <c r="O359" s="53">
        <f>+M359*$C359</f>
        <v>0</v>
      </c>
      <c r="P359" s="67"/>
      <c r="Q359" s="66">
        <v>0</v>
      </c>
      <c r="R359" s="55">
        <f>+Q359/160</f>
        <v>0</v>
      </c>
      <c r="S359" s="56">
        <f>+Q359*$C359</f>
        <v>0</v>
      </c>
      <c r="T359" s="65"/>
      <c r="U359" s="66">
        <v>0</v>
      </c>
      <c r="V359" s="52">
        <f>+U359/160</f>
        <v>0</v>
      </c>
      <c r="W359" s="53">
        <f>+U359*$C359</f>
        <v>0</v>
      </c>
      <c r="X359" s="67"/>
      <c r="Y359" s="66">
        <v>0</v>
      </c>
      <c r="Z359" s="55">
        <f>+Y359/160</f>
        <v>0</v>
      </c>
      <c r="AA359" s="56">
        <f>+Y359*$C359</f>
        <v>0</v>
      </c>
      <c r="AB359" s="65"/>
      <c r="AC359" s="66">
        <v>0</v>
      </c>
      <c r="AD359" s="52">
        <f>+AC359/160</f>
        <v>0</v>
      </c>
      <c r="AE359" s="53">
        <f>+AC359*$C359</f>
        <v>0</v>
      </c>
      <c r="AF359" s="67"/>
      <c r="AG359" s="66">
        <v>0</v>
      </c>
      <c r="AH359" s="55">
        <f>+AG359/160</f>
        <v>0</v>
      </c>
      <c r="AI359" s="56">
        <f>+AG359*$C359</f>
        <v>0</v>
      </c>
      <c r="AJ359" s="65"/>
      <c r="AK359" s="66">
        <v>0</v>
      </c>
      <c r="AL359" s="52">
        <f>+AK359/160</f>
        <v>0</v>
      </c>
      <c r="AM359" s="53">
        <f>+AK359*$C359</f>
        <v>0</v>
      </c>
      <c r="AN359" s="67"/>
      <c r="AO359" s="66">
        <v>0</v>
      </c>
      <c r="AP359" s="55">
        <f>+AO359/160</f>
        <v>0</v>
      </c>
      <c r="AQ359" s="56">
        <f>+AO359*$C359</f>
        <v>0</v>
      </c>
      <c r="AR359" s="50">
        <f>+D359+H359+L359+P359+T359+X359+AB359+AF359+AJ359+AN359</f>
        <v>0</v>
      </c>
      <c r="AS359" s="63">
        <f t="shared" si="168"/>
        <v>0</v>
      </c>
      <c r="AT359" s="63">
        <f>+F359+J359+N359+R359+V359+Z359+AD359+AH359+AL359+AP359</f>
        <v>0</v>
      </c>
      <c r="AU359" s="64">
        <f>+G359+K359+O359+S359+W359+AA359+AE359+AI359+AM359+AQ359</f>
        <v>0</v>
      </c>
      <c r="AV359" s="119"/>
      <c r="AW359" s="119"/>
      <c r="AX359" s="119"/>
      <c r="AY359" s="119"/>
      <c r="AZ359" s="119"/>
      <c r="BA359" s="119"/>
      <c r="BB359" s="119"/>
      <c r="BC359" s="119"/>
      <c r="BD359" s="119"/>
      <c r="BE359" s="119"/>
      <c r="BF359" s="119"/>
      <c r="BG359" s="119"/>
      <c r="BH359" s="119"/>
      <c r="BI359" s="119"/>
      <c r="BJ359" s="119"/>
      <c r="BK359" s="119"/>
      <c r="BL359" s="119"/>
      <c r="BM359" s="119"/>
      <c r="BN359" s="119"/>
      <c r="BO359" s="119"/>
      <c r="BP359" s="119"/>
      <c r="BQ359" s="119"/>
      <c r="BR359" s="119"/>
      <c r="BS359" s="119"/>
      <c r="BT359" s="119"/>
      <c r="BU359" s="119"/>
      <c r="BV359" s="119"/>
      <c r="BW359" s="119"/>
      <c r="BX359" s="119"/>
      <c r="BY359" s="119"/>
      <c r="BZ359" s="119"/>
      <c r="CA359" s="119"/>
    </row>
    <row r="360" spans="1:79" s="149" customFormat="1" ht="28.5" customHeight="1" thickBot="1" x14ac:dyDescent="0.25">
      <c r="A360" s="156" t="s">
        <v>61</v>
      </c>
      <c r="B360" s="157" t="s">
        <v>54</v>
      </c>
      <c r="C360" s="158"/>
      <c r="D360" s="68">
        <f>+D355</f>
        <v>0</v>
      </c>
      <c r="E360" s="69"/>
      <c r="F360" s="70">
        <v>0</v>
      </c>
      <c r="G360" s="71">
        <v>0</v>
      </c>
      <c r="H360" s="68">
        <f>+H355</f>
        <v>0</v>
      </c>
      <c r="I360" s="69"/>
      <c r="J360" s="70">
        <v>0</v>
      </c>
      <c r="K360" s="71">
        <v>0</v>
      </c>
      <c r="L360" s="72">
        <f>+L355</f>
        <v>0</v>
      </c>
      <c r="M360" s="69"/>
      <c r="N360" s="70">
        <v>0</v>
      </c>
      <c r="O360" s="73">
        <v>0</v>
      </c>
      <c r="P360" s="68">
        <f>+P355</f>
        <v>0</v>
      </c>
      <c r="Q360" s="69"/>
      <c r="R360" s="70">
        <v>0</v>
      </c>
      <c r="S360" s="73">
        <v>0</v>
      </c>
      <c r="T360" s="68">
        <f>+T355</f>
        <v>0</v>
      </c>
      <c r="U360" s="69"/>
      <c r="V360" s="70">
        <v>0</v>
      </c>
      <c r="W360" s="71">
        <v>0</v>
      </c>
      <c r="X360" s="68">
        <f>+X355</f>
        <v>0</v>
      </c>
      <c r="Y360" s="69"/>
      <c r="Z360" s="70">
        <v>0</v>
      </c>
      <c r="AA360" s="73">
        <v>0</v>
      </c>
      <c r="AB360" s="68">
        <f>+AB355</f>
        <v>0</v>
      </c>
      <c r="AC360" s="69"/>
      <c r="AD360" s="70">
        <v>0</v>
      </c>
      <c r="AE360" s="71">
        <v>0</v>
      </c>
      <c r="AF360" s="68">
        <f>+AF355</f>
        <v>0</v>
      </c>
      <c r="AG360" s="69"/>
      <c r="AH360" s="70">
        <v>0</v>
      </c>
      <c r="AI360" s="73">
        <v>0</v>
      </c>
      <c r="AJ360" s="68">
        <f>+AJ355</f>
        <v>0</v>
      </c>
      <c r="AK360" s="69"/>
      <c r="AL360" s="70">
        <v>0</v>
      </c>
      <c r="AM360" s="71">
        <v>0</v>
      </c>
      <c r="AN360" s="68">
        <f>+AN355</f>
        <v>0</v>
      </c>
      <c r="AO360" s="69"/>
      <c r="AP360" s="70">
        <v>0</v>
      </c>
      <c r="AQ360" s="73">
        <v>0</v>
      </c>
      <c r="AR360" s="68">
        <f>+D360+H360+L360+P360+T360+X360+AB360+AF360+AJ360+AN360</f>
        <v>0</v>
      </c>
      <c r="AS360" s="69">
        <f t="shared" si="168"/>
        <v>0</v>
      </c>
      <c r="AT360" s="69">
        <f t="shared" ref="AT360" si="171">+F360+J360+N360+R360+V360+Z360+AD360+AH360+AL360+AP360</f>
        <v>0</v>
      </c>
      <c r="AU360" s="74">
        <f t="shared" ref="AU360" si="172">+G360+K360+O360+S360+W360+AA360+AE360+AI360+AM360+AQ360</f>
        <v>0</v>
      </c>
      <c r="AV360" s="119"/>
      <c r="AW360" s="119"/>
      <c r="AX360" s="119"/>
      <c r="AY360" s="119"/>
      <c r="AZ360" s="119"/>
      <c r="BA360" s="119"/>
      <c r="BB360" s="119"/>
      <c r="BC360" s="119"/>
      <c r="BD360" s="119"/>
      <c r="BE360" s="119"/>
      <c r="BF360" s="119"/>
      <c r="BG360" s="119"/>
      <c r="BH360" s="119"/>
      <c r="BI360" s="119"/>
      <c r="BJ360" s="119"/>
      <c r="BK360" s="119"/>
      <c r="BL360" s="119"/>
      <c r="BM360" s="119"/>
      <c r="BN360" s="119"/>
      <c r="BO360" s="119"/>
      <c r="BP360" s="119"/>
      <c r="BQ360" s="119"/>
      <c r="BR360" s="119"/>
      <c r="BS360" s="119"/>
      <c r="BT360" s="119"/>
      <c r="BU360" s="119"/>
      <c r="BV360" s="119"/>
      <c r="BW360" s="119"/>
      <c r="BX360" s="119"/>
      <c r="BY360" s="119"/>
      <c r="BZ360" s="119"/>
      <c r="CA360" s="119"/>
    </row>
    <row r="361" spans="1:79" s="149" customFormat="1" ht="30" customHeight="1" x14ac:dyDescent="0.2">
      <c r="A361" s="144" t="s">
        <v>3</v>
      </c>
      <c r="B361" s="145" t="s">
        <v>53</v>
      </c>
      <c r="C361" s="159"/>
      <c r="D361" s="75">
        <f>+D355</f>
        <v>0</v>
      </c>
      <c r="E361" s="147"/>
      <c r="F361" s="76"/>
      <c r="G361" s="77">
        <f>+G362+G363</f>
        <v>0</v>
      </c>
      <c r="H361" s="160">
        <f>+H355</f>
        <v>0</v>
      </c>
      <c r="I361" s="147"/>
      <c r="J361" s="76"/>
      <c r="K361" s="78">
        <f>+K362+K363</f>
        <v>0</v>
      </c>
      <c r="L361" s="75">
        <f>+L355</f>
        <v>0</v>
      </c>
      <c r="M361" s="147"/>
      <c r="N361" s="76"/>
      <c r="O361" s="77">
        <f>+O362+O363</f>
        <v>0</v>
      </c>
      <c r="P361" s="160">
        <f>+P355</f>
        <v>0</v>
      </c>
      <c r="Q361" s="147"/>
      <c r="R361" s="76"/>
      <c r="S361" s="78">
        <f>+S362+S363</f>
        <v>0</v>
      </c>
      <c r="T361" s="75">
        <f>+T355</f>
        <v>0</v>
      </c>
      <c r="U361" s="147"/>
      <c r="V361" s="76"/>
      <c r="W361" s="77">
        <f>+W362+W363</f>
        <v>0</v>
      </c>
      <c r="X361" s="160">
        <f>+X355</f>
        <v>0</v>
      </c>
      <c r="Y361" s="147"/>
      <c r="Z361" s="76"/>
      <c r="AA361" s="78">
        <f>+AA362+AA363</f>
        <v>0</v>
      </c>
      <c r="AB361" s="75">
        <f>+AB355</f>
        <v>0</v>
      </c>
      <c r="AC361" s="147"/>
      <c r="AD361" s="76"/>
      <c r="AE361" s="77">
        <f>+AE362+AE363</f>
        <v>0</v>
      </c>
      <c r="AF361" s="160">
        <f>+AF355</f>
        <v>0</v>
      </c>
      <c r="AG361" s="147"/>
      <c r="AH361" s="76"/>
      <c r="AI361" s="78">
        <f>+AI362+AI363</f>
        <v>0</v>
      </c>
      <c r="AJ361" s="75">
        <f>+AJ355</f>
        <v>0</v>
      </c>
      <c r="AK361" s="147"/>
      <c r="AL361" s="76"/>
      <c r="AM361" s="77">
        <f>+AM362+AM363</f>
        <v>0</v>
      </c>
      <c r="AN361" s="160">
        <f>+AN355</f>
        <v>0</v>
      </c>
      <c r="AO361" s="147"/>
      <c r="AP361" s="76"/>
      <c r="AQ361" s="78">
        <f>+AQ362+AQ363</f>
        <v>0</v>
      </c>
      <c r="AR361" s="161">
        <f>+AR355</f>
        <v>0</v>
      </c>
      <c r="AS361" s="76"/>
      <c r="AT361" s="76"/>
      <c r="AU361" s="78">
        <f>+AU362+AU363</f>
        <v>0</v>
      </c>
      <c r="AV361" s="119"/>
      <c r="AW361" s="119"/>
      <c r="AX361" s="119"/>
      <c r="AY361" s="119"/>
      <c r="AZ361" s="119"/>
      <c r="BA361" s="119"/>
      <c r="BB361" s="119"/>
      <c r="BC361" s="119"/>
      <c r="BD361" s="119"/>
      <c r="BE361" s="119"/>
      <c r="BF361" s="119"/>
      <c r="BG361" s="119"/>
      <c r="BH361" s="119"/>
      <c r="BI361" s="119"/>
      <c r="BJ361" s="119"/>
      <c r="BK361" s="119"/>
      <c r="BL361" s="119"/>
      <c r="BM361" s="119"/>
      <c r="BN361" s="119"/>
      <c r="BO361" s="119"/>
      <c r="BP361" s="119"/>
      <c r="BQ361" s="119"/>
      <c r="BR361" s="119"/>
      <c r="BS361" s="119"/>
      <c r="BT361" s="119"/>
      <c r="BU361" s="119"/>
      <c r="BV361" s="119"/>
      <c r="BW361" s="119"/>
      <c r="BX361" s="119"/>
      <c r="BY361" s="119"/>
      <c r="BZ361" s="119"/>
      <c r="CA361" s="119"/>
    </row>
    <row r="362" spans="1:79" x14ac:dyDescent="0.2">
      <c r="A362" s="150"/>
      <c r="B362" s="151" t="s">
        <v>84</v>
      </c>
      <c r="C362" s="152">
        <f>IF(B352='1. Partner'!$A$9, 34.6,IF(B352='1. Partner'!$A$10,0,IF(B352='1. Partner'!$A$11,0,0)))</f>
        <v>0</v>
      </c>
      <c r="D362" s="50"/>
      <c r="E362" s="51">
        <v>0</v>
      </c>
      <c r="F362" s="52">
        <f>+E362/160</f>
        <v>0</v>
      </c>
      <c r="G362" s="53">
        <f>+E362*$C362</f>
        <v>0</v>
      </c>
      <c r="H362" s="54"/>
      <c r="I362" s="51">
        <v>0</v>
      </c>
      <c r="J362" s="55">
        <f>+I362/160</f>
        <v>0</v>
      </c>
      <c r="K362" s="56">
        <f>+I362*$C362</f>
        <v>0</v>
      </c>
      <c r="L362" s="50"/>
      <c r="M362" s="51">
        <v>0</v>
      </c>
      <c r="N362" s="52">
        <f>+M362/160</f>
        <v>0</v>
      </c>
      <c r="O362" s="53">
        <f>+M362*$C362</f>
        <v>0</v>
      </c>
      <c r="P362" s="54"/>
      <c r="Q362" s="51">
        <v>0</v>
      </c>
      <c r="R362" s="55">
        <f>+Q362/160</f>
        <v>0</v>
      </c>
      <c r="S362" s="56">
        <f>+Q362*$C362</f>
        <v>0</v>
      </c>
      <c r="T362" s="50"/>
      <c r="U362" s="51">
        <v>0</v>
      </c>
      <c r="V362" s="52">
        <f>+U362/160</f>
        <v>0</v>
      </c>
      <c r="W362" s="53">
        <f>+U362*$C362</f>
        <v>0</v>
      </c>
      <c r="X362" s="54"/>
      <c r="Y362" s="51">
        <v>0</v>
      </c>
      <c r="Z362" s="55">
        <f>+Y362/160</f>
        <v>0</v>
      </c>
      <c r="AA362" s="56">
        <f>+Y362*$C362</f>
        <v>0</v>
      </c>
      <c r="AB362" s="50"/>
      <c r="AC362" s="51">
        <v>0</v>
      </c>
      <c r="AD362" s="52">
        <f>+AC362/160</f>
        <v>0</v>
      </c>
      <c r="AE362" s="53">
        <f>+AC362*$C362</f>
        <v>0</v>
      </c>
      <c r="AF362" s="54"/>
      <c r="AG362" s="51">
        <v>0</v>
      </c>
      <c r="AH362" s="55">
        <f>+AG362/160</f>
        <v>0</v>
      </c>
      <c r="AI362" s="56">
        <f>+AG362*$C362</f>
        <v>0</v>
      </c>
      <c r="AJ362" s="50"/>
      <c r="AK362" s="51">
        <v>0</v>
      </c>
      <c r="AL362" s="52">
        <f>+AK362/160</f>
        <v>0</v>
      </c>
      <c r="AM362" s="53">
        <f>+AK362*$C362</f>
        <v>0</v>
      </c>
      <c r="AN362" s="54"/>
      <c r="AO362" s="51">
        <v>0</v>
      </c>
      <c r="AP362" s="55">
        <f>+AO362/160</f>
        <v>0</v>
      </c>
      <c r="AQ362" s="56">
        <f>+AO362*$C362</f>
        <v>0</v>
      </c>
      <c r="AR362" s="50">
        <f>+D362+H362+L362+P362+T362+X362+AB362+AF362+AJ362+AN362</f>
        <v>0</v>
      </c>
      <c r="AS362" s="63">
        <f t="shared" ref="AS362:AS363" si="173">+E362+I362+M362+Q362+U362+Y362+AC362+AG362+AK362+AO362</f>
        <v>0</v>
      </c>
      <c r="AT362" s="63">
        <f t="shared" ref="AT362:AT363" si="174">+F362+J362+N362+R362+V362+Z362+AD362+AH362+AL362+AP362</f>
        <v>0</v>
      </c>
      <c r="AU362" s="64">
        <f t="shared" ref="AU362:AU363" si="175">+G362+K362+O362+S362+W362+AA362+AE362+AI362+AM362+AQ362</f>
        <v>0</v>
      </c>
      <c r="AV362" s="119"/>
      <c r="AW362" s="119"/>
      <c r="AX362" s="119"/>
      <c r="AY362" s="119"/>
      <c r="AZ362" s="119"/>
      <c r="BA362" s="119"/>
      <c r="BB362" s="119"/>
      <c r="BC362" s="119"/>
      <c r="BD362" s="119"/>
      <c r="BE362" s="119"/>
      <c r="BF362" s="119"/>
      <c r="BG362" s="119"/>
      <c r="BH362" s="119"/>
      <c r="BI362" s="119"/>
      <c r="BJ362" s="119"/>
      <c r="BK362" s="119"/>
      <c r="BL362" s="119"/>
      <c r="BM362" s="119"/>
      <c r="BN362" s="119"/>
      <c r="BO362" s="119"/>
      <c r="BP362" s="119"/>
      <c r="BQ362" s="119"/>
      <c r="BR362" s="119"/>
      <c r="BS362" s="119"/>
      <c r="BT362" s="119"/>
      <c r="BU362" s="119"/>
      <c r="BV362" s="119"/>
      <c r="BW362" s="119"/>
      <c r="BX362" s="119"/>
      <c r="BY362" s="119"/>
      <c r="BZ362" s="119"/>
      <c r="CA362" s="119"/>
    </row>
    <row r="363" spans="1:79" ht="16" thickBot="1" x14ac:dyDescent="0.25">
      <c r="A363" s="162"/>
      <c r="B363" s="163" t="s">
        <v>83</v>
      </c>
      <c r="C363" s="164">
        <f>IF(B352='1. Partner'!$A$9, 19.45,IF(B352='1. Partner'!$A$10,0,IF(B352='1. Partner'!$A$11,0,0)))</f>
        <v>0</v>
      </c>
      <c r="D363" s="79"/>
      <c r="E363" s="80">
        <v>0</v>
      </c>
      <c r="F363" s="81">
        <f>+E363/160</f>
        <v>0</v>
      </c>
      <c r="G363" s="82">
        <f>+E363*$C363</f>
        <v>0</v>
      </c>
      <c r="H363" s="83"/>
      <c r="I363" s="80">
        <v>0</v>
      </c>
      <c r="J363" s="84">
        <f>+I363/160</f>
        <v>0</v>
      </c>
      <c r="K363" s="85">
        <f>+I363*$C363</f>
        <v>0</v>
      </c>
      <c r="L363" s="79"/>
      <c r="M363" s="80">
        <v>0</v>
      </c>
      <c r="N363" s="81">
        <f>+M363/160</f>
        <v>0</v>
      </c>
      <c r="O363" s="82">
        <f>+M363*$C363</f>
        <v>0</v>
      </c>
      <c r="P363" s="83"/>
      <c r="Q363" s="80">
        <v>0</v>
      </c>
      <c r="R363" s="84">
        <f>+Q363/160</f>
        <v>0</v>
      </c>
      <c r="S363" s="85">
        <f>+Q363*$C363</f>
        <v>0</v>
      </c>
      <c r="T363" s="79"/>
      <c r="U363" s="80">
        <v>0</v>
      </c>
      <c r="V363" s="81">
        <f>+U363/160</f>
        <v>0</v>
      </c>
      <c r="W363" s="82">
        <f>+U363*$C363</f>
        <v>0</v>
      </c>
      <c r="X363" s="83"/>
      <c r="Y363" s="80">
        <v>0</v>
      </c>
      <c r="Z363" s="84">
        <f>+Y363/160</f>
        <v>0</v>
      </c>
      <c r="AA363" s="85">
        <f>+Y363*$C363</f>
        <v>0</v>
      </c>
      <c r="AB363" s="79"/>
      <c r="AC363" s="80">
        <v>0</v>
      </c>
      <c r="AD363" s="81">
        <f>+AC363/160</f>
        <v>0</v>
      </c>
      <c r="AE363" s="82">
        <f>+AC363*$C363</f>
        <v>0</v>
      </c>
      <c r="AF363" s="83"/>
      <c r="AG363" s="80">
        <v>0</v>
      </c>
      <c r="AH363" s="84">
        <f>+AG363/160</f>
        <v>0</v>
      </c>
      <c r="AI363" s="85">
        <f>+AG363*$C363</f>
        <v>0</v>
      </c>
      <c r="AJ363" s="79"/>
      <c r="AK363" s="80">
        <v>0</v>
      </c>
      <c r="AL363" s="81">
        <f>+AK363/160</f>
        <v>0</v>
      </c>
      <c r="AM363" s="82">
        <f>+AK363*$C363</f>
        <v>0</v>
      </c>
      <c r="AN363" s="83"/>
      <c r="AO363" s="80">
        <v>0</v>
      </c>
      <c r="AP363" s="84">
        <f>+AO363/160</f>
        <v>0</v>
      </c>
      <c r="AQ363" s="85">
        <f>+AO363*$C363</f>
        <v>0</v>
      </c>
      <c r="AR363" s="79">
        <f>+D363+H363+L363+P363+T363+X363+AB363+AF363+AJ363+AN363</f>
        <v>0</v>
      </c>
      <c r="AS363" s="86">
        <f t="shared" si="173"/>
        <v>0</v>
      </c>
      <c r="AT363" s="86">
        <f t="shared" si="174"/>
        <v>0</v>
      </c>
      <c r="AU363" s="87">
        <f t="shared" si="175"/>
        <v>0</v>
      </c>
      <c r="AV363" s="119"/>
      <c r="AW363" s="119"/>
      <c r="AX363" s="119"/>
      <c r="AY363" s="119"/>
      <c r="AZ363" s="119"/>
      <c r="BA363" s="119"/>
      <c r="BB363" s="119"/>
      <c r="BC363" s="119"/>
      <c r="BD363" s="119"/>
      <c r="BE363" s="119"/>
      <c r="BF363" s="119"/>
      <c r="BG363" s="119"/>
      <c r="BH363" s="119"/>
      <c r="BI363" s="119"/>
      <c r="BJ363" s="119"/>
      <c r="BK363" s="119"/>
      <c r="BL363" s="119"/>
      <c r="BM363" s="119"/>
      <c r="BN363" s="119"/>
      <c r="BO363" s="119"/>
      <c r="BP363" s="119"/>
      <c r="BQ363" s="119"/>
      <c r="BR363" s="119"/>
      <c r="BS363" s="119"/>
      <c r="BT363" s="119"/>
      <c r="BU363" s="119"/>
      <c r="BV363" s="119"/>
      <c r="BW363" s="119"/>
      <c r="BX363" s="119"/>
      <c r="BY363" s="119"/>
      <c r="BZ363" s="119"/>
      <c r="CA363" s="119"/>
    </row>
    <row r="364" spans="1:79" s="149" customFormat="1" x14ac:dyDescent="0.2">
      <c r="A364" s="144" t="s">
        <v>4</v>
      </c>
      <c r="B364" s="145" t="s">
        <v>59</v>
      </c>
      <c r="C364" s="159"/>
      <c r="D364" s="161">
        <f>+D355</f>
        <v>0</v>
      </c>
      <c r="E364" s="147"/>
      <c r="F364" s="147"/>
      <c r="G364" s="77">
        <f>+G365+G366+G367+G368+G369+G370+G371+G372+G373</f>
        <v>0</v>
      </c>
      <c r="H364" s="88">
        <f>++H355</f>
        <v>0</v>
      </c>
      <c r="I364" s="147"/>
      <c r="J364" s="147"/>
      <c r="K364" s="77">
        <f>+K365+K366+K367+K368+K369+K370+K371+K372+K373</f>
        <v>0</v>
      </c>
      <c r="L364" s="161">
        <f>+L355</f>
        <v>0</v>
      </c>
      <c r="M364" s="147"/>
      <c r="N364" s="147"/>
      <c r="O364" s="77">
        <f>+O365+O366+O367+O368+O369+O370+O371+O372+O373</f>
        <v>0</v>
      </c>
      <c r="P364" s="88">
        <f>++P355</f>
        <v>0</v>
      </c>
      <c r="Q364" s="147"/>
      <c r="R364" s="147"/>
      <c r="S364" s="77">
        <f>+S365+S366+S367+S368+S369+S370+S371+S372+S373</f>
        <v>0</v>
      </c>
      <c r="T364" s="161">
        <f>+T355</f>
        <v>0</v>
      </c>
      <c r="U364" s="147"/>
      <c r="V364" s="147"/>
      <c r="W364" s="77">
        <f>+W365+W366+W367+W368+W369+W370+W371+W372+W373</f>
        <v>0</v>
      </c>
      <c r="X364" s="88">
        <f>++X355</f>
        <v>0</v>
      </c>
      <c r="Y364" s="147"/>
      <c r="Z364" s="147"/>
      <c r="AA364" s="77">
        <f>+AA365+AA366+AA367+AA368+AA369+AA370+AA371+AA372+AA373</f>
        <v>0</v>
      </c>
      <c r="AB364" s="161">
        <f>+AB355</f>
        <v>0</v>
      </c>
      <c r="AC364" s="147"/>
      <c r="AD364" s="147"/>
      <c r="AE364" s="77">
        <f>+AE365+AE366+AE367+AE368+AE369+AE370+AE371+AE372+AE373</f>
        <v>0</v>
      </c>
      <c r="AF364" s="88">
        <f>++AF355</f>
        <v>0</v>
      </c>
      <c r="AG364" s="147"/>
      <c r="AH364" s="147"/>
      <c r="AI364" s="77">
        <f>+AI365+AI366+AI367+AI368+AI369+AI370+AI371+AI372+AI373</f>
        <v>0</v>
      </c>
      <c r="AJ364" s="161">
        <f>+AJ355</f>
        <v>0</v>
      </c>
      <c r="AK364" s="147"/>
      <c r="AL364" s="147"/>
      <c r="AM364" s="77">
        <f>+AM365+AM366+AM367+AM368+AM369+AM370+AM371+AM372+AM373</f>
        <v>0</v>
      </c>
      <c r="AN364" s="88">
        <f>++AN355</f>
        <v>0</v>
      </c>
      <c r="AO364" s="147"/>
      <c r="AP364" s="147"/>
      <c r="AQ364" s="77">
        <f>+AQ365+AQ366+AQ367+AQ368+AQ369+AQ370+AQ371+AQ372+AQ373</f>
        <v>0</v>
      </c>
      <c r="AR364" s="165"/>
      <c r="AS364" s="147"/>
      <c r="AT364" s="147"/>
      <c r="AU364" s="77">
        <f>+AU365+AU366+AU367+AU368+AU369+AU370+AU371+AU372+AU373</f>
        <v>0</v>
      </c>
      <c r="AV364" s="119"/>
      <c r="AW364" s="119"/>
      <c r="AX364" s="119"/>
      <c r="AY364" s="119"/>
      <c r="AZ364" s="119"/>
      <c r="BA364" s="119"/>
      <c r="BB364" s="119"/>
      <c r="BC364" s="119"/>
      <c r="BD364" s="119"/>
      <c r="BE364" s="119"/>
      <c r="BF364" s="119"/>
      <c r="BG364" s="119"/>
      <c r="BH364" s="119"/>
      <c r="BI364" s="119"/>
      <c r="BJ364" s="119"/>
      <c r="BK364" s="119"/>
      <c r="BL364" s="119"/>
      <c r="BM364" s="119"/>
      <c r="BN364" s="119"/>
      <c r="BO364" s="119"/>
      <c r="BP364" s="119"/>
      <c r="BQ364" s="119"/>
      <c r="BR364" s="119"/>
      <c r="BS364" s="119"/>
      <c r="BT364" s="119"/>
      <c r="BU364" s="119"/>
      <c r="BV364" s="119"/>
      <c r="BW364" s="119"/>
      <c r="BX364" s="119"/>
      <c r="BY364" s="119"/>
      <c r="BZ364" s="119"/>
      <c r="CA364" s="119"/>
    </row>
    <row r="365" spans="1:79" x14ac:dyDescent="0.2">
      <c r="A365" s="150" t="s">
        <v>5</v>
      </c>
      <c r="B365" s="151"/>
      <c r="C365" s="166"/>
      <c r="D365" s="50"/>
      <c r="E365" s="167"/>
      <c r="F365" s="167"/>
      <c r="G365" s="89">
        <v>0</v>
      </c>
      <c r="H365" s="54"/>
      <c r="I365" s="168"/>
      <c r="J365" s="168"/>
      <c r="K365" s="90">
        <v>0</v>
      </c>
      <c r="L365" s="50"/>
      <c r="M365" s="167"/>
      <c r="N365" s="167"/>
      <c r="O365" s="89">
        <v>0</v>
      </c>
      <c r="P365" s="54"/>
      <c r="Q365" s="168"/>
      <c r="R365" s="168"/>
      <c r="S365" s="90">
        <v>0</v>
      </c>
      <c r="T365" s="50"/>
      <c r="U365" s="167"/>
      <c r="V365" s="167"/>
      <c r="W365" s="89">
        <v>0</v>
      </c>
      <c r="X365" s="54"/>
      <c r="Y365" s="168"/>
      <c r="Z365" s="168"/>
      <c r="AA365" s="90">
        <v>0</v>
      </c>
      <c r="AB365" s="50"/>
      <c r="AC365" s="167"/>
      <c r="AD365" s="167"/>
      <c r="AE365" s="89">
        <v>0</v>
      </c>
      <c r="AF365" s="54"/>
      <c r="AG365" s="168"/>
      <c r="AH365" s="168"/>
      <c r="AI365" s="90">
        <v>0</v>
      </c>
      <c r="AJ365" s="50"/>
      <c r="AK365" s="167"/>
      <c r="AL365" s="167"/>
      <c r="AM365" s="89">
        <v>0</v>
      </c>
      <c r="AN365" s="54"/>
      <c r="AO365" s="168"/>
      <c r="AP365" s="168"/>
      <c r="AQ365" s="90">
        <v>0</v>
      </c>
      <c r="AR365" s="50">
        <f t="shared" ref="AR365:AR373" si="176">+D365+H365+L365+P365+T365+X365+AB365+AF365+AJ365+AN365</f>
        <v>0</v>
      </c>
      <c r="AS365" s="63">
        <f t="shared" ref="AS365:AS373" si="177">+E365+I365+M365+Q365+U365+Y365+AC365+AG365+AK365+AO365</f>
        <v>0</v>
      </c>
      <c r="AT365" s="63">
        <f t="shared" ref="AT365:AT373" si="178">+F365+J365+N365+R365+V365+Z365+AD365+AH365+AL365+AP365</f>
        <v>0</v>
      </c>
      <c r="AU365" s="64">
        <f t="shared" ref="AU365:AU373" si="179">+G365+K365+O365+S365+W365+AA365+AE365+AI365+AM365+AQ365</f>
        <v>0</v>
      </c>
      <c r="AV365" s="119"/>
      <c r="AW365" s="119"/>
      <c r="AX365" s="119"/>
      <c r="AY365" s="119"/>
      <c r="AZ365" s="119"/>
      <c r="BA365" s="119"/>
      <c r="BB365" s="119"/>
      <c r="BC365" s="119"/>
      <c r="BD365" s="119"/>
      <c r="BE365" s="119"/>
      <c r="BF365" s="119"/>
      <c r="BG365" s="119"/>
      <c r="BH365" s="119"/>
      <c r="BI365" s="119"/>
      <c r="BJ365" s="119"/>
      <c r="BK365" s="119"/>
      <c r="BL365" s="119"/>
      <c r="BM365" s="119"/>
      <c r="BN365" s="119"/>
      <c r="BO365" s="119"/>
      <c r="BP365" s="119"/>
      <c r="BQ365" s="119"/>
      <c r="BR365" s="119"/>
      <c r="BS365" s="119"/>
      <c r="BT365" s="119"/>
      <c r="BU365" s="119"/>
      <c r="BV365" s="119"/>
      <c r="BW365" s="119"/>
      <c r="BX365" s="119"/>
      <c r="BY365" s="119"/>
      <c r="BZ365" s="119"/>
      <c r="CA365" s="119"/>
    </row>
    <row r="366" spans="1:79" x14ac:dyDescent="0.2">
      <c r="A366" s="150" t="s">
        <v>6</v>
      </c>
      <c r="B366" s="151"/>
      <c r="C366" s="166"/>
      <c r="D366" s="50"/>
      <c r="E366" s="167"/>
      <c r="F366" s="167"/>
      <c r="G366" s="89">
        <v>0</v>
      </c>
      <c r="H366" s="54"/>
      <c r="I366" s="168"/>
      <c r="J366" s="168"/>
      <c r="K366" s="90">
        <v>0</v>
      </c>
      <c r="L366" s="50"/>
      <c r="M366" s="167"/>
      <c r="N366" s="167"/>
      <c r="O366" s="89">
        <v>0</v>
      </c>
      <c r="P366" s="54"/>
      <c r="Q366" s="168"/>
      <c r="R366" s="168"/>
      <c r="S366" s="90">
        <v>0</v>
      </c>
      <c r="T366" s="50"/>
      <c r="U366" s="167"/>
      <c r="V366" s="167"/>
      <c r="W366" s="89">
        <v>0</v>
      </c>
      <c r="X366" s="54"/>
      <c r="Y366" s="168"/>
      <c r="Z366" s="168"/>
      <c r="AA366" s="90">
        <v>0</v>
      </c>
      <c r="AB366" s="50"/>
      <c r="AC366" s="167"/>
      <c r="AD366" s="167"/>
      <c r="AE366" s="89">
        <v>0</v>
      </c>
      <c r="AF366" s="54"/>
      <c r="AG366" s="168"/>
      <c r="AH366" s="168"/>
      <c r="AI366" s="90">
        <v>0</v>
      </c>
      <c r="AJ366" s="50"/>
      <c r="AK366" s="167"/>
      <c r="AL366" s="167"/>
      <c r="AM366" s="89">
        <v>0</v>
      </c>
      <c r="AN366" s="54"/>
      <c r="AO366" s="168"/>
      <c r="AP366" s="168"/>
      <c r="AQ366" s="90">
        <v>0</v>
      </c>
      <c r="AR366" s="50">
        <f t="shared" si="176"/>
        <v>0</v>
      </c>
      <c r="AS366" s="63">
        <f t="shared" si="177"/>
        <v>0</v>
      </c>
      <c r="AT366" s="63">
        <f t="shared" si="178"/>
        <v>0</v>
      </c>
      <c r="AU366" s="64">
        <f t="shared" si="179"/>
        <v>0</v>
      </c>
      <c r="AV366" s="119"/>
      <c r="AW366" s="119"/>
      <c r="AX366" s="119"/>
      <c r="AY366" s="119"/>
      <c r="AZ366" s="119"/>
      <c r="BA366" s="119"/>
      <c r="BB366" s="119"/>
      <c r="BC366" s="119"/>
      <c r="BD366" s="119"/>
      <c r="BE366" s="119"/>
      <c r="BF366" s="119"/>
      <c r="BG366" s="119"/>
      <c r="BH366" s="119"/>
      <c r="BI366" s="119"/>
      <c r="BJ366" s="119"/>
      <c r="BK366" s="119"/>
      <c r="BL366" s="119"/>
      <c r="BM366" s="119"/>
      <c r="BN366" s="119"/>
      <c r="BO366" s="119"/>
      <c r="BP366" s="119"/>
      <c r="BQ366" s="119"/>
      <c r="BR366" s="119"/>
      <c r="BS366" s="119"/>
      <c r="BT366" s="119"/>
      <c r="BU366" s="119"/>
      <c r="BV366" s="119"/>
      <c r="BW366" s="119"/>
      <c r="BX366" s="119"/>
      <c r="BY366" s="119"/>
      <c r="BZ366" s="119"/>
      <c r="CA366" s="119"/>
    </row>
    <row r="367" spans="1:79" x14ac:dyDescent="0.2">
      <c r="A367" s="150" t="s">
        <v>7</v>
      </c>
      <c r="B367" s="151"/>
      <c r="C367" s="166"/>
      <c r="D367" s="50"/>
      <c r="E367" s="167"/>
      <c r="F367" s="167"/>
      <c r="G367" s="89">
        <v>0</v>
      </c>
      <c r="H367" s="54"/>
      <c r="I367" s="168"/>
      <c r="J367" s="168"/>
      <c r="K367" s="90">
        <v>0</v>
      </c>
      <c r="L367" s="50"/>
      <c r="M367" s="167"/>
      <c r="N367" s="167"/>
      <c r="O367" s="89">
        <v>0</v>
      </c>
      <c r="P367" s="54"/>
      <c r="Q367" s="168"/>
      <c r="R367" s="168"/>
      <c r="S367" s="90">
        <v>0</v>
      </c>
      <c r="T367" s="50"/>
      <c r="U367" s="167"/>
      <c r="V367" s="167"/>
      <c r="W367" s="89">
        <v>0</v>
      </c>
      <c r="X367" s="54"/>
      <c r="Y367" s="168"/>
      <c r="Z367" s="168"/>
      <c r="AA367" s="90">
        <v>0</v>
      </c>
      <c r="AB367" s="50"/>
      <c r="AC367" s="167"/>
      <c r="AD367" s="167"/>
      <c r="AE367" s="89">
        <v>0</v>
      </c>
      <c r="AF367" s="54"/>
      <c r="AG367" s="168"/>
      <c r="AH367" s="168"/>
      <c r="AI367" s="90">
        <v>0</v>
      </c>
      <c r="AJ367" s="50"/>
      <c r="AK367" s="167"/>
      <c r="AL367" s="167"/>
      <c r="AM367" s="89">
        <v>0</v>
      </c>
      <c r="AN367" s="54"/>
      <c r="AO367" s="168"/>
      <c r="AP367" s="168"/>
      <c r="AQ367" s="90">
        <v>0</v>
      </c>
      <c r="AR367" s="50">
        <f t="shared" si="176"/>
        <v>0</v>
      </c>
      <c r="AS367" s="63">
        <f t="shared" si="177"/>
        <v>0</v>
      </c>
      <c r="AT367" s="63">
        <f t="shared" si="178"/>
        <v>0</v>
      </c>
      <c r="AU367" s="64">
        <f t="shared" si="179"/>
        <v>0</v>
      </c>
      <c r="AV367" s="119"/>
      <c r="AW367" s="119"/>
      <c r="AX367" s="119"/>
      <c r="AY367" s="119"/>
      <c r="AZ367" s="119"/>
      <c r="BA367" s="119"/>
      <c r="BB367" s="119"/>
      <c r="BC367" s="119"/>
      <c r="BD367" s="119"/>
      <c r="BE367" s="119"/>
      <c r="BF367" s="119"/>
      <c r="BG367" s="119"/>
      <c r="BH367" s="119"/>
      <c r="BI367" s="119"/>
      <c r="BJ367" s="119"/>
      <c r="BK367" s="119"/>
      <c r="BL367" s="119"/>
      <c r="BM367" s="119"/>
      <c r="BN367" s="119"/>
      <c r="BO367" s="119"/>
      <c r="BP367" s="119"/>
      <c r="BQ367" s="119"/>
      <c r="BR367" s="119"/>
      <c r="BS367" s="119"/>
      <c r="BT367" s="119"/>
      <c r="BU367" s="119"/>
      <c r="BV367" s="119"/>
      <c r="BW367" s="119"/>
      <c r="BX367" s="119"/>
      <c r="BY367" s="119"/>
      <c r="BZ367" s="119"/>
      <c r="CA367" s="119"/>
    </row>
    <row r="368" spans="1:79" x14ac:dyDescent="0.2">
      <c r="A368" s="150" t="s">
        <v>8</v>
      </c>
      <c r="B368" s="151"/>
      <c r="C368" s="166"/>
      <c r="D368" s="50"/>
      <c r="E368" s="167"/>
      <c r="F368" s="167"/>
      <c r="G368" s="89">
        <v>0</v>
      </c>
      <c r="H368" s="54"/>
      <c r="I368" s="168"/>
      <c r="J368" s="168"/>
      <c r="K368" s="90">
        <v>0</v>
      </c>
      <c r="L368" s="50"/>
      <c r="M368" s="167"/>
      <c r="N368" s="167"/>
      <c r="O368" s="89">
        <v>0</v>
      </c>
      <c r="P368" s="54"/>
      <c r="Q368" s="168"/>
      <c r="R368" s="168"/>
      <c r="S368" s="90">
        <v>0</v>
      </c>
      <c r="T368" s="50"/>
      <c r="U368" s="167"/>
      <c r="V368" s="167"/>
      <c r="W368" s="89">
        <v>0</v>
      </c>
      <c r="X368" s="54"/>
      <c r="Y368" s="168"/>
      <c r="Z368" s="168"/>
      <c r="AA368" s="90">
        <v>0</v>
      </c>
      <c r="AB368" s="50"/>
      <c r="AC368" s="167"/>
      <c r="AD368" s="167"/>
      <c r="AE368" s="89">
        <v>0</v>
      </c>
      <c r="AF368" s="54"/>
      <c r="AG368" s="168"/>
      <c r="AH368" s="168"/>
      <c r="AI368" s="90">
        <v>0</v>
      </c>
      <c r="AJ368" s="50"/>
      <c r="AK368" s="167"/>
      <c r="AL368" s="167"/>
      <c r="AM368" s="89">
        <v>0</v>
      </c>
      <c r="AN368" s="54"/>
      <c r="AO368" s="168"/>
      <c r="AP368" s="168"/>
      <c r="AQ368" s="90">
        <v>0</v>
      </c>
      <c r="AR368" s="50">
        <f t="shared" si="176"/>
        <v>0</v>
      </c>
      <c r="AS368" s="63">
        <f t="shared" si="177"/>
        <v>0</v>
      </c>
      <c r="AT368" s="63">
        <f t="shared" si="178"/>
        <v>0</v>
      </c>
      <c r="AU368" s="64">
        <f t="shared" si="179"/>
        <v>0</v>
      </c>
      <c r="AV368" s="119"/>
      <c r="AW368" s="119"/>
      <c r="AX368" s="119"/>
      <c r="AY368" s="119"/>
      <c r="AZ368" s="119"/>
      <c r="BA368" s="119"/>
      <c r="BB368" s="119"/>
      <c r="BC368" s="119"/>
      <c r="BD368" s="119"/>
      <c r="BE368" s="119"/>
      <c r="BF368" s="119"/>
      <c r="BG368" s="119"/>
      <c r="BH368" s="119"/>
      <c r="BI368" s="119"/>
      <c r="BJ368" s="119"/>
      <c r="BK368" s="119"/>
      <c r="BL368" s="119"/>
      <c r="BM368" s="119"/>
      <c r="BN368" s="119"/>
      <c r="BO368" s="119"/>
      <c r="BP368" s="119"/>
      <c r="BQ368" s="119"/>
      <c r="BR368" s="119"/>
      <c r="BS368" s="119"/>
      <c r="BT368" s="119"/>
      <c r="BU368" s="119"/>
      <c r="BV368" s="119"/>
      <c r="BW368" s="119"/>
      <c r="BX368" s="119"/>
      <c r="BY368" s="119"/>
      <c r="BZ368" s="119"/>
      <c r="CA368" s="119"/>
    </row>
    <row r="369" spans="1:79" x14ac:dyDescent="0.2">
      <c r="A369" s="150" t="s">
        <v>9</v>
      </c>
      <c r="B369" s="151"/>
      <c r="C369" s="166"/>
      <c r="D369" s="50"/>
      <c r="E369" s="167"/>
      <c r="F369" s="167"/>
      <c r="G369" s="89">
        <v>0</v>
      </c>
      <c r="H369" s="54"/>
      <c r="I369" s="168"/>
      <c r="J369" s="168"/>
      <c r="K369" s="90">
        <v>0</v>
      </c>
      <c r="L369" s="50"/>
      <c r="M369" s="167"/>
      <c r="N369" s="167"/>
      <c r="O369" s="89">
        <v>0</v>
      </c>
      <c r="P369" s="54"/>
      <c r="Q369" s="168"/>
      <c r="R369" s="168"/>
      <c r="S369" s="90">
        <v>0</v>
      </c>
      <c r="T369" s="50"/>
      <c r="U369" s="167"/>
      <c r="V369" s="167"/>
      <c r="W369" s="89">
        <v>0</v>
      </c>
      <c r="X369" s="54"/>
      <c r="Y369" s="168"/>
      <c r="Z369" s="168"/>
      <c r="AA369" s="90">
        <v>0</v>
      </c>
      <c r="AB369" s="50"/>
      <c r="AC369" s="167"/>
      <c r="AD369" s="167"/>
      <c r="AE369" s="89">
        <v>0</v>
      </c>
      <c r="AF369" s="54"/>
      <c r="AG369" s="168"/>
      <c r="AH369" s="168"/>
      <c r="AI369" s="90">
        <v>0</v>
      </c>
      <c r="AJ369" s="50"/>
      <c r="AK369" s="167"/>
      <c r="AL369" s="167"/>
      <c r="AM369" s="89">
        <v>0</v>
      </c>
      <c r="AN369" s="54"/>
      <c r="AO369" s="168"/>
      <c r="AP369" s="168"/>
      <c r="AQ369" s="90">
        <v>0</v>
      </c>
      <c r="AR369" s="50">
        <f t="shared" si="176"/>
        <v>0</v>
      </c>
      <c r="AS369" s="63">
        <f t="shared" si="177"/>
        <v>0</v>
      </c>
      <c r="AT369" s="63">
        <f t="shared" si="178"/>
        <v>0</v>
      </c>
      <c r="AU369" s="64">
        <f t="shared" si="179"/>
        <v>0</v>
      </c>
      <c r="AV369" s="119"/>
      <c r="AW369" s="119"/>
      <c r="AX369" s="119"/>
      <c r="AY369" s="119"/>
      <c r="AZ369" s="119"/>
      <c r="BA369" s="119"/>
      <c r="BB369" s="119"/>
      <c r="BC369" s="119"/>
      <c r="BD369" s="119"/>
      <c r="BE369" s="119"/>
      <c r="BF369" s="119"/>
      <c r="BG369" s="119"/>
      <c r="BH369" s="119"/>
      <c r="BI369" s="119"/>
      <c r="BJ369" s="119"/>
      <c r="BK369" s="119"/>
      <c r="BL369" s="119"/>
      <c r="BM369" s="119"/>
      <c r="BN369" s="119"/>
      <c r="BO369" s="119"/>
      <c r="BP369" s="119"/>
      <c r="BQ369" s="119"/>
      <c r="BR369" s="119"/>
      <c r="BS369" s="119"/>
      <c r="BT369" s="119"/>
      <c r="BU369" s="119"/>
      <c r="BV369" s="119"/>
      <c r="BW369" s="119"/>
      <c r="BX369" s="119"/>
      <c r="BY369" s="119"/>
      <c r="BZ369" s="119"/>
      <c r="CA369" s="119"/>
    </row>
    <row r="370" spans="1:79" x14ac:dyDescent="0.2">
      <c r="A370" s="150" t="s">
        <v>10</v>
      </c>
      <c r="B370" s="151"/>
      <c r="C370" s="166"/>
      <c r="D370" s="50"/>
      <c r="E370" s="167"/>
      <c r="F370" s="167"/>
      <c r="G370" s="89">
        <v>0</v>
      </c>
      <c r="H370" s="54"/>
      <c r="I370" s="168"/>
      <c r="J370" s="168"/>
      <c r="K370" s="90">
        <v>0</v>
      </c>
      <c r="L370" s="50"/>
      <c r="M370" s="167"/>
      <c r="N370" s="167"/>
      <c r="O370" s="89">
        <v>0</v>
      </c>
      <c r="P370" s="54"/>
      <c r="Q370" s="168"/>
      <c r="R370" s="168"/>
      <c r="S370" s="90">
        <v>0</v>
      </c>
      <c r="T370" s="50"/>
      <c r="U370" s="167"/>
      <c r="V370" s="167"/>
      <c r="W370" s="89">
        <v>0</v>
      </c>
      <c r="X370" s="54"/>
      <c r="Y370" s="168"/>
      <c r="Z370" s="168"/>
      <c r="AA370" s="90">
        <v>0</v>
      </c>
      <c r="AB370" s="50"/>
      <c r="AC370" s="167"/>
      <c r="AD370" s="167"/>
      <c r="AE370" s="89">
        <v>0</v>
      </c>
      <c r="AF370" s="54"/>
      <c r="AG370" s="168"/>
      <c r="AH370" s="168"/>
      <c r="AI370" s="90">
        <v>0</v>
      </c>
      <c r="AJ370" s="50"/>
      <c r="AK370" s="167"/>
      <c r="AL370" s="167"/>
      <c r="AM370" s="89">
        <v>0</v>
      </c>
      <c r="AN370" s="54"/>
      <c r="AO370" s="168"/>
      <c r="AP370" s="168"/>
      <c r="AQ370" s="90">
        <v>0</v>
      </c>
      <c r="AR370" s="50">
        <f t="shared" si="176"/>
        <v>0</v>
      </c>
      <c r="AS370" s="63">
        <f t="shared" si="177"/>
        <v>0</v>
      </c>
      <c r="AT370" s="63">
        <f t="shared" si="178"/>
        <v>0</v>
      </c>
      <c r="AU370" s="64">
        <f t="shared" si="179"/>
        <v>0</v>
      </c>
      <c r="AV370" s="119"/>
      <c r="AW370" s="119"/>
      <c r="AX370" s="119"/>
      <c r="AY370" s="119"/>
      <c r="AZ370" s="119"/>
      <c r="BA370" s="119"/>
      <c r="BB370" s="119"/>
      <c r="BC370" s="119"/>
      <c r="BD370" s="119"/>
      <c r="BE370" s="119"/>
      <c r="BF370" s="119"/>
      <c r="BG370" s="119"/>
      <c r="BH370" s="119"/>
      <c r="BI370" s="119"/>
      <c r="BJ370" s="119"/>
      <c r="BK370" s="119"/>
      <c r="BL370" s="119"/>
      <c r="BM370" s="119"/>
      <c r="BN370" s="119"/>
      <c r="BO370" s="119"/>
      <c r="BP370" s="119"/>
      <c r="BQ370" s="119"/>
      <c r="BR370" s="119"/>
      <c r="BS370" s="119"/>
      <c r="BT370" s="119"/>
      <c r="BU370" s="119"/>
      <c r="BV370" s="119"/>
      <c r="BW370" s="119"/>
      <c r="BX370" s="119"/>
      <c r="BY370" s="119"/>
      <c r="BZ370" s="119"/>
      <c r="CA370" s="119"/>
    </row>
    <row r="371" spans="1:79" x14ac:dyDescent="0.2">
      <c r="A371" s="150" t="s">
        <v>11</v>
      </c>
      <c r="B371" s="151"/>
      <c r="C371" s="166"/>
      <c r="D371" s="50"/>
      <c r="E371" s="167"/>
      <c r="F371" s="167"/>
      <c r="G371" s="89">
        <v>0</v>
      </c>
      <c r="H371" s="54"/>
      <c r="I371" s="168"/>
      <c r="J371" s="168"/>
      <c r="K371" s="90">
        <v>0</v>
      </c>
      <c r="L371" s="50"/>
      <c r="M371" s="167"/>
      <c r="N371" s="167"/>
      <c r="O371" s="89">
        <v>0</v>
      </c>
      <c r="P371" s="54"/>
      <c r="Q371" s="168"/>
      <c r="R371" s="168"/>
      <c r="S371" s="90">
        <v>0</v>
      </c>
      <c r="T371" s="50"/>
      <c r="U371" s="167"/>
      <c r="V371" s="167"/>
      <c r="W371" s="89">
        <v>0</v>
      </c>
      <c r="X371" s="54"/>
      <c r="Y371" s="168"/>
      <c r="Z371" s="168"/>
      <c r="AA371" s="90">
        <v>0</v>
      </c>
      <c r="AB371" s="50"/>
      <c r="AC371" s="167"/>
      <c r="AD371" s="167"/>
      <c r="AE371" s="89">
        <v>0</v>
      </c>
      <c r="AF371" s="54"/>
      <c r="AG371" s="168"/>
      <c r="AH371" s="168"/>
      <c r="AI371" s="90">
        <v>0</v>
      </c>
      <c r="AJ371" s="50"/>
      <c r="AK371" s="167"/>
      <c r="AL371" s="167"/>
      <c r="AM371" s="89">
        <v>0</v>
      </c>
      <c r="AN371" s="54"/>
      <c r="AO371" s="168"/>
      <c r="AP371" s="168"/>
      <c r="AQ371" s="90">
        <v>0</v>
      </c>
      <c r="AR371" s="50">
        <f t="shared" si="176"/>
        <v>0</v>
      </c>
      <c r="AS371" s="63">
        <f t="shared" si="177"/>
        <v>0</v>
      </c>
      <c r="AT371" s="63">
        <f t="shared" si="178"/>
        <v>0</v>
      </c>
      <c r="AU371" s="64">
        <f t="shared" si="179"/>
        <v>0</v>
      </c>
      <c r="AV371" s="119"/>
      <c r="AW371" s="119"/>
      <c r="AX371" s="119"/>
      <c r="AY371" s="119"/>
      <c r="AZ371" s="119"/>
      <c r="BA371" s="119"/>
      <c r="BB371" s="119"/>
      <c r="BC371" s="119"/>
      <c r="BD371" s="119"/>
      <c r="BE371" s="119"/>
      <c r="BF371" s="119"/>
      <c r="BG371" s="119"/>
      <c r="BH371" s="119"/>
      <c r="BI371" s="119"/>
      <c r="BJ371" s="119"/>
      <c r="BK371" s="119"/>
      <c r="BL371" s="119"/>
      <c r="BM371" s="119"/>
      <c r="BN371" s="119"/>
      <c r="BO371" s="119"/>
      <c r="BP371" s="119"/>
      <c r="BQ371" s="119"/>
      <c r="BR371" s="119"/>
      <c r="BS371" s="119"/>
      <c r="BT371" s="119"/>
      <c r="BU371" s="119"/>
      <c r="BV371" s="119"/>
      <c r="BW371" s="119"/>
      <c r="BX371" s="119"/>
      <c r="BY371" s="119"/>
      <c r="BZ371" s="119"/>
      <c r="CA371" s="119"/>
    </row>
    <row r="372" spans="1:79" x14ac:dyDescent="0.2">
      <c r="A372" s="150" t="s">
        <v>12</v>
      </c>
      <c r="B372" s="151"/>
      <c r="C372" s="166"/>
      <c r="D372" s="50"/>
      <c r="E372" s="167"/>
      <c r="F372" s="167"/>
      <c r="G372" s="89">
        <v>0</v>
      </c>
      <c r="H372" s="54"/>
      <c r="I372" s="168"/>
      <c r="J372" s="168"/>
      <c r="K372" s="90">
        <v>0</v>
      </c>
      <c r="L372" s="50"/>
      <c r="M372" s="167"/>
      <c r="N372" s="167"/>
      <c r="O372" s="89">
        <v>0</v>
      </c>
      <c r="P372" s="54"/>
      <c r="Q372" s="168"/>
      <c r="R372" s="168"/>
      <c r="S372" s="90">
        <v>0</v>
      </c>
      <c r="T372" s="50"/>
      <c r="U372" s="167"/>
      <c r="V372" s="167"/>
      <c r="W372" s="89">
        <v>0</v>
      </c>
      <c r="X372" s="54"/>
      <c r="Y372" s="168"/>
      <c r="Z372" s="168"/>
      <c r="AA372" s="90">
        <v>0</v>
      </c>
      <c r="AB372" s="50"/>
      <c r="AC372" s="167"/>
      <c r="AD372" s="167"/>
      <c r="AE372" s="89">
        <v>0</v>
      </c>
      <c r="AF372" s="54"/>
      <c r="AG372" s="168"/>
      <c r="AH372" s="168"/>
      <c r="AI372" s="90">
        <v>0</v>
      </c>
      <c r="AJ372" s="50"/>
      <c r="AK372" s="167"/>
      <c r="AL372" s="167"/>
      <c r="AM372" s="89">
        <v>0</v>
      </c>
      <c r="AN372" s="54"/>
      <c r="AO372" s="168"/>
      <c r="AP372" s="168"/>
      <c r="AQ372" s="90">
        <v>0</v>
      </c>
      <c r="AR372" s="50">
        <f t="shared" si="176"/>
        <v>0</v>
      </c>
      <c r="AS372" s="63">
        <f t="shared" si="177"/>
        <v>0</v>
      </c>
      <c r="AT372" s="63">
        <f t="shared" si="178"/>
        <v>0</v>
      </c>
      <c r="AU372" s="64">
        <f t="shared" si="179"/>
        <v>0</v>
      </c>
      <c r="AV372" s="119"/>
      <c r="AW372" s="119"/>
      <c r="AX372" s="119"/>
      <c r="AY372" s="119"/>
      <c r="AZ372" s="119"/>
      <c r="BA372" s="119"/>
      <c r="BB372" s="119"/>
      <c r="BC372" s="119"/>
      <c r="BD372" s="119"/>
      <c r="BE372" s="119"/>
      <c r="BF372" s="119"/>
      <c r="BG372" s="119"/>
      <c r="BH372" s="119"/>
      <c r="BI372" s="119"/>
      <c r="BJ372" s="119"/>
      <c r="BK372" s="119"/>
      <c r="BL372" s="119"/>
      <c r="BM372" s="119"/>
      <c r="BN372" s="119"/>
      <c r="BO372" s="119"/>
      <c r="BP372" s="119"/>
      <c r="BQ372" s="119"/>
      <c r="BR372" s="119"/>
      <c r="BS372" s="119"/>
      <c r="BT372" s="119"/>
      <c r="BU372" s="119"/>
      <c r="BV372" s="119"/>
      <c r="BW372" s="119"/>
      <c r="BX372" s="119"/>
      <c r="BY372" s="119"/>
      <c r="BZ372" s="119"/>
      <c r="CA372" s="119"/>
    </row>
    <row r="373" spans="1:79" ht="16" thickBot="1" x14ac:dyDescent="0.25">
      <c r="A373" s="162" t="s">
        <v>63</v>
      </c>
      <c r="B373" s="163"/>
      <c r="C373" s="169"/>
      <c r="D373" s="79"/>
      <c r="E373" s="170"/>
      <c r="F373" s="170"/>
      <c r="G373" s="91">
        <v>0</v>
      </c>
      <c r="H373" s="83"/>
      <c r="I373" s="171"/>
      <c r="J373" s="171"/>
      <c r="K373" s="92">
        <v>0</v>
      </c>
      <c r="L373" s="79"/>
      <c r="M373" s="170"/>
      <c r="N373" s="170"/>
      <c r="O373" s="91">
        <v>0</v>
      </c>
      <c r="P373" s="83"/>
      <c r="Q373" s="171"/>
      <c r="R373" s="171"/>
      <c r="S373" s="92">
        <v>0</v>
      </c>
      <c r="T373" s="79"/>
      <c r="U373" s="170"/>
      <c r="V373" s="170"/>
      <c r="W373" s="91">
        <v>0</v>
      </c>
      <c r="X373" s="83"/>
      <c r="Y373" s="171"/>
      <c r="Z373" s="171"/>
      <c r="AA373" s="92">
        <v>0</v>
      </c>
      <c r="AB373" s="79"/>
      <c r="AC373" s="170"/>
      <c r="AD373" s="170"/>
      <c r="AE373" s="91">
        <v>0</v>
      </c>
      <c r="AF373" s="83"/>
      <c r="AG373" s="171"/>
      <c r="AH373" s="171"/>
      <c r="AI373" s="92">
        <v>0</v>
      </c>
      <c r="AJ373" s="79"/>
      <c r="AK373" s="170"/>
      <c r="AL373" s="170"/>
      <c r="AM373" s="91">
        <v>0</v>
      </c>
      <c r="AN373" s="83"/>
      <c r="AO373" s="171"/>
      <c r="AP373" s="171"/>
      <c r="AQ373" s="92">
        <v>0</v>
      </c>
      <c r="AR373" s="79">
        <f t="shared" si="176"/>
        <v>0</v>
      </c>
      <c r="AS373" s="86">
        <f t="shared" si="177"/>
        <v>0</v>
      </c>
      <c r="AT373" s="86">
        <f t="shared" si="178"/>
        <v>0</v>
      </c>
      <c r="AU373" s="87">
        <f t="shared" si="179"/>
        <v>0</v>
      </c>
      <c r="AV373" s="119"/>
      <c r="AW373" s="119"/>
      <c r="AX373" s="119"/>
      <c r="AY373" s="119"/>
      <c r="AZ373" s="119"/>
      <c r="BA373" s="119"/>
      <c r="BB373" s="119"/>
      <c r="BC373" s="119"/>
      <c r="BD373" s="119"/>
      <c r="BE373" s="119"/>
      <c r="BF373" s="119"/>
      <c r="BG373" s="119"/>
      <c r="BH373" s="119"/>
      <c r="BI373" s="119"/>
      <c r="BJ373" s="119"/>
      <c r="BK373" s="119"/>
      <c r="BL373" s="119"/>
      <c r="BM373" s="119"/>
      <c r="BN373" s="119"/>
      <c r="BO373" s="119"/>
      <c r="BP373" s="119"/>
      <c r="BQ373" s="119"/>
      <c r="BR373" s="119"/>
      <c r="BS373" s="119"/>
      <c r="BT373" s="119"/>
      <c r="BU373" s="119"/>
      <c r="BV373" s="119"/>
      <c r="BW373" s="119"/>
      <c r="BX373" s="119"/>
      <c r="BY373" s="119"/>
      <c r="BZ373" s="119"/>
      <c r="CA373" s="119"/>
    </row>
    <row r="374" spans="1:79" ht="16" thickBot="1" x14ac:dyDescent="0.25">
      <c r="A374" s="172"/>
      <c r="B374" s="173" t="s">
        <v>60</v>
      </c>
      <c r="C374" s="174"/>
      <c r="D374" s="175"/>
      <c r="E374" s="176"/>
      <c r="F374" s="176"/>
      <c r="G374" s="177">
        <f>+G355+G360+G361+G364</f>
        <v>0</v>
      </c>
      <c r="H374" s="178"/>
      <c r="I374" s="176"/>
      <c r="J374" s="176"/>
      <c r="K374" s="179">
        <f>+K355+K360+K361+K364</f>
        <v>0</v>
      </c>
      <c r="L374" s="175"/>
      <c r="M374" s="176"/>
      <c r="N374" s="176"/>
      <c r="O374" s="177">
        <f>+O355+O360+O361+O364</f>
        <v>0</v>
      </c>
      <c r="P374" s="178"/>
      <c r="Q374" s="176"/>
      <c r="R374" s="176"/>
      <c r="S374" s="179">
        <f>+S355+S360+S361+S364</f>
        <v>0</v>
      </c>
      <c r="T374" s="175"/>
      <c r="U374" s="176"/>
      <c r="V374" s="176"/>
      <c r="W374" s="177">
        <f>+W355+W360+W361+W364</f>
        <v>0</v>
      </c>
      <c r="X374" s="178"/>
      <c r="Y374" s="176"/>
      <c r="Z374" s="176"/>
      <c r="AA374" s="179">
        <f>+AA355+AA360+AA361+AA364</f>
        <v>0</v>
      </c>
      <c r="AB374" s="175"/>
      <c r="AC374" s="176"/>
      <c r="AD374" s="176"/>
      <c r="AE374" s="177">
        <f>+AE355+AE360+AE361+AE364</f>
        <v>0</v>
      </c>
      <c r="AF374" s="178"/>
      <c r="AG374" s="176"/>
      <c r="AH374" s="176"/>
      <c r="AI374" s="179">
        <f>+AI355+AI360+AI361+AI364</f>
        <v>0</v>
      </c>
      <c r="AJ374" s="175"/>
      <c r="AK374" s="176"/>
      <c r="AL374" s="176"/>
      <c r="AM374" s="180">
        <f>+AM355+AM360+AM361+AM364</f>
        <v>0</v>
      </c>
      <c r="AN374" s="178"/>
      <c r="AO374" s="176"/>
      <c r="AP374" s="176"/>
      <c r="AQ374" s="179">
        <f>+AQ355+AQ360+AQ361+AQ364</f>
        <v>0</v>
      </c>
      <c r="AR374" s="175"/>
      <c r="AS374" s="176"/>
      <c r="AT374" s="176"/>
      <c r="AU374" s="179">
        <f>+AU355+AU360+AU361+AU364</f>
        <v>0</v>
      </c>
      <c r="AV374" s="119"/>
      <c r="AW374" s="119"/>
      <c r="AX374" s="119"/>
      <c r="AY374" s="119"/>
      <c r="AZ374" s="119"/>
      <c r="BA374" s="119"/>
      <c r="BB374" s="119"/>
      <c r="BC374" s="119"/>
      <c r="BD374" s="119"/>
      <c r="BE374" s="119"/>
      <c r="BF374" s="119"/>
      <c r="BG374" s="119"/>
      <c r="BH374" s="119"/>
      <c r="BI374" s="119"/>
      <c r="BJ374" s="119"/>
      <c r="BK374" s="119"/>
      <c r="BL374" s="119"/>
      <c r="BM374" s="119"/>
      <c r="BN374" s="119"/>
      <c r="BO374" s="119"/>
      <c r="BP374" s="119"/>
      <c r="BQ374" s="119"/>
      <c r="BR374" s="119"/>
      <c r="BS374" s="119"/>
      <c r="BT374" s="119"/>
      <c r="BU374" s="119"/>
      <c r="BV374" s="119"/>
      <c r="BW374" s="119"/>
      <c r="BX374" s="119"/>
      <c r="BY374" s="119"/>
      <c r="BZ374" s="119"/>
      <c r="CA374" s="119"/>
    </row>
    <row r="375" spans="1:79" s="123" customFormat="1" ht="19" x14ac:dyDescent="0.25">
      <c r="A375" s="181"/>
      <c r="AV375" s="119"/>
      <c r="AW375" s="119"/>
      <c r="AX375" s="119"/>
      <c r="AY375" s="119"/>
      <c r="AZ375" s="119"/>
      <c r="BA375" s="119"/>
      <c r="BB375" s="119"/>
      <c r="BC375" s="119"/>
      <c r="BD375" s="119"/>
      <c r="BE375" s="119"/>
      <c r="BF375" s="119"/>
      <c r="BG375" s="119"/>
      <c r="BH375" s="119"/>
      <c r="BI375" s="119"/>
      <c r="BJ375" s="119"/>
      <c r="BK375" s="119"/>
      <c r="BL375" s="119"/>
      <c r="BM375" s="119"/>
      <c r="BN375" s="119"/>
      <c r="BO375" s="119"/>
      <c r="BP375" s="119"/>
      <c r="BQ375" s="119"/>
      <c r="BR375" s="119"/>
      <c r="BS375" s="119"/>
      <c r="BT375" s="119"/>
      <c r="BU375" s="119"/>
      <c r="BV375" s="119"/>
      <c r="BW375" s="119"/>
      <c r="BX375" s="119"/>
      <c r="BY375" s="119"/>
      <c r="BZ375" s="119"/>
      <c r="CA375" s="119"/>
    </row>
    <row r="376" spans="1:79" s="123" customFormat="1" ht="19" x14ac:dyDescent="0.25">
      <c r="A376" s="181"/>
      <c r="AV376" s="119"/>
      <c r="AW376" s="119"/>
      <c r="AX376" s="119"/>
      <c r="AY376" s="119"/>
      <c r="AZ376" s="119"/>
      <c r="BA376" s="119"/>
      <c r="BB376" s="119"/>
      <c r="BC376" s="119"/>
      <c r="BD376" s="119"/>
      <c r="BE376" s="119"/>
      <c r="BF376" s="119"/>
      <c r="BG376" s="119"/>
      <c r="BH376" s="119"/>
      <c r="BI376" s="119"/>
      <c r="BJ376" s="119"/>
      <c r="BK376" s="119"/>
      <c r="BL376" s="119"/>
      <c r="BM376" s="119"/>
      <c r="BN376" s="119"/>
      <c r="BO376" s="119"/>
      <c r="BP376" s="119"/>
      <c r="BQ376" s="119"/>
      <c r="BR376" s="119"/>
      <c r="BS376" s="119"/>
      <c r="BT376" s="119"/>
      <c r="BU376" s="119"/>
      <c r="BV376" s="119"/>
      <c r="BW376" s="119"/>
      <c r="BX376" s="119"/>
      <c r="BY376" s="119"/>
      <c r="BZ376" s="119"/>
      <c r="CA376" s="119"/>
    </row>
    <row r="377" spans="1:79" s="123" customFormat="1" ht="20" thickBot="1" x14ac:dyDescent="0.3">
      <c r="A377" s="120">
        <f>+'1. Partner'!B32</f>
        <v>0</v>
      </c>
      <c r="B377" s="121">
        <f>+'1. Partner'!C32</f>
        <v>0</v>
      </c>
      <c r="C377" s="122"/>
      <c r="AV377" s="119"/>
      <c r="AW377" s="119"/>
      <c r="AX377" s="119"/>
      <c r="AY377" s="119"/>
      <c r="AZ377" s="119"/>
      <c r="BA377" s="119"/>
      <c r="BB377" s="119"/>
      <c r="BC377" s="119"/>
      <c r="BD377" s="119"/>
      <c r="BE377" s="119"/>
      <c r="BF377" s="119"/>
      <c r="BG377" s="119"/>
      <c r="BH377" s="119"/>
      <c r="BI377" s="119"/>
      <c r="BJ377" s="119"/>
      <c r="BK377" s="119"/>
      <c r="BL377" s="119"/>
      <c r="BM377" s="119"/>
      <c r="BN377" s="119"/>
      <c r="BO377" s="119"/>
      <c r="BP377" s="119"/>
      <c r="BQ377" s="119"/>
      <c r="BR377" s="119"/>
      <c r="BS377" s="119"/>
      <c r="BT377" s="119"/>
      <c r="BU377" s="119"/>
      <c r="BV377" s="119"/>
      <c r="BW377" s="119"/>
      <c r="BX377" s="119"/>
      <c r="BY377" s="119"/>
      <c r="BZ377" s="119"/>
      <c r="CA377" s="119"/>
    </row>
    <row r="378" spans="1:79" x14ac:dyDescent="0.2">
      <c r="A378" s="124"/>
      <c r="B378" s="125"/>
      <c r="C378" s="126"/>
      <c r="D378" s="127" t="s">
        <v>14</v>
      </c>
      <c r="E378" s="128"/>
      <c r="F378" s="128"/>
      <c r="G378" s="129"/>
      <c r="H378" s="130" t="s">
        <v>15</v>
      </c>
      <c r="I378" s="131"/>
      <c r="J378" s="131"/>
      <c r="K378" s="132"/>
      <c r="L378" s="127" t="s">
        <v>16</v>
      </c>
      <c r="M378" s="128"/>
      <c r="N378" s="128"/>
      <c r="O378" s="129"/>
      <c r="P378" s="130" t="s">
        <v>17</v>
      </c>
      <c r="Q378" s="131"/>
      <c r="R378" s="131"/>
      <c r="S378" s="132"/>
      <c r="T378" s="127" t="s">
        <v>18</v>
      </c>
      <c r="U378" s="128"/>
      <c r="V378" s="128"/>
      <c r="W378" s="129"/>
      <c r="X378" s="130" t="s">
        <v>19</v>
      </c>
      <c r="Y378" s="131"/>
      <c r="Z378" s="131"/>
      <c r="AA378" s="132"/>
      <c r="AB378" s="127" t="s">
        <v>20</v>
      </c>
      <c r="AC378" s="128"/>
      <c r="AD378" s="128"/>
      <c r="AE378" s="129"/>
      <c r="AF378" s="130" t="s">
        <v>21</v>
      </c>
      <c r="AG378" s="131"/>
      <c r="AH378" s="131"/>
      <c r="AI378" s="132"/>
      <c r="AJ378" s="127" t="s">
        <v>23</v>
      </c>
      <c r="AK378" s="128"/>
      <c r="AL378" s="128"/>
      <c r="AM378" s="129"/>
      <c r="AN378" s="130" t="s">
        <v>24</v>
      </c>
      <c r="AO378" s="131"/>
      <c r="AP378" s="131"/>
      <c r="AQ378" s="132"/>
      <c r="AR378" s="127" t="s">
        <v>13</v>
      </c>
      <c r="AS378" s="128"/>
      <c r="AT378" s="128"/>
      <c r="AU378" s="129"/>
      <c r="AV378" s="119"/>
      <c r="AW378" s="119"/>
      <c r="AX378" s="119"/>
      <c r="AY378" s="119"/>
      <c r="AZ378" s="119"/>
      <c r="BA378" s="119"/>
      <c r="BB378" s="119"/>
      <c r="BC378" s="119"/>
      <c r="BD378" s="119"/>
      <c r="BE378" s="119"/>
      <c r="BF378" s="119"/>
      <c r="BG378" s="119"/>
      <c r="BH378" s="119"/>
      <c r="BI378" s="119"/>
      <c r="BJ378" s="119"/>
      <c r="BK378" s="119"/>
      <c r="BL378" s="119"/>
      <c r="BM378" s="119"/>
      <c r="BN378" s="119"/>
      <c r="BO378" s="119"/>
      <c r="BP378" s="119"/>
      <c r="BQ378" s="119"/>
      <c r="BR378" s="119"/>
      <c r="BS378" s="119"/>
      <c r="BT378" s="119"/>
      <c r="BU378" s="119"/>
      <c r="BV378" s="119"/>
      <c r="BW378" s="119"/>
      <c r="BX378" s="119"/>
      <c r="BY378" s="119"/>
      <c r="BZ378" s="119"/>
      <c r="CA378" s="119"/>
    </row>
    <row r="379" spans="1:79" ht="40" thickBot="1" x14ac:dyDescent="0.25">
      <c r="A379" s="134" t="s">
        <v>0</v>
      </c>
      <c r="B379" s="135" t="s">
        <v>50</v>
      </c>
      <c r="C379" s="136" t="s">
        <v>55</v>
      </c>
      <c r="D379" s="137" t="s">
        <v>39</v>
      </c>
      <c r="E379" s="138" t="s">
        <v>40</v>
      </c>
      <c r="F379" s="138" t="s">
        <v>41</v>
      </c>
      <c r="G379" s="139" t="s">
        <v>51</v>
      </c>
      <c r="H379" s="140" t="s">
        <v>39</v>
      </c>
      <c r="I379" s="141" t="s">
        <v>40</v>
      </c>
      <c r="J379" s="141" t="s">
        <v>41</v>
      </c>
      <c r="K379" s="142" t="s">
        <v>51</v>
      </c>
      <c r="L379" s="137" t="s">
        <v>39</v>
      </c>
      <c r="M379" s="138" t="s">
        <v>40</v>
      </c>
      <c r="N379" s="138" t="s">
        <v>41</v>
      </c>
      <c r="O379" s="139" t="s">
        <v>51</v>
      </c>
      <c r="P379" s="140" t="s">
        <v>39</v>
      </c>
      <c r="Q379" s="141" t="s">
        <v>40</v>
      </c>
      <c r="R379" s="141" t="s">
        <v>41</v>
      </c>
      <c r="S379" s="142" t="s">
        <v>51</v>
      </c>
      <c r="T379" s="137" t="s">
        <v>39</v>
      </c>
      <c r="U379" s="138" t="s">
        <v>40</v>
      </c>
      <c r="V379" s="138" t="s">
        <v>41</v>
      </c>
      <c r="W379" s="139" t="s">
        <v>51</v>
      </c>
      <c r="X379" s="140" t="s">
        <v>39</v>
      </c>
      <c r="Y379" s="141" t="s">
        <v>40</v>
      </c>
      <c r="Z379" s="141" t="s">
        <v>41</v>
      </c>
      <c r="AA379" s="142" t="s">
        <v>51</v>
      </c>
      <c r="AB379" s="137" t="s">
        <v>39</v>
      </c>
      <c r="AC379" s="138" t="s">
        <v>40</v>
      </c>
      <c r="AD379" s="138" t="s">
        <v>41</v>
      </c>
      <c r="AE379" s="139" t="s">
        <v>51</v>
      </c>
      <c r="AF379" s="140" t="s">
        <v>39</v>
      </c>
      <c r="AG379" s="141" t="s">
        <v>40</v>
      </c>
      <c r="AH379" s="141" t="s">
        <v>41</v>
      </c>
      <c r="AI379" s="142" t="s">
        <v>51</v>
      </c>
      <c r="AJ379" s="137" t="s">
        <v>39</v>
      </c>
      <c r="AK379" s="138" t="s">
        <v>40</v>
      </c>
      <c r="AL379" s="138" t="s">
        <v>41</v>
      </c>
      <c r="AM379" s="139" t="s">
        <v>51</v>
      </c>
      <c r="AN379" s="140" t="s">
        <v>39</v>
      </c>
      <c r="AO379" s="141" t="s">
        <v>40</v>
      </c>
      <c r="AP379" s="141" t="s">
        <v>41</v>
      </c>
      <c r="AQ379" s="142" t="s">
        <v>51</v>
      </c>
      <c r="AR379" s="137" t="s">
        <v>39</v>
      </c>
      <c r="AS379" s="138" t="s">
        <v>40</v>
      </c>
      <c r="AT379" s="138" t="s">
        <v>41</v>
      </c>
      <c r="AU379" s="143" t="s">
        <v>51</v>
      </c>
      <c r="AV379" s="119"/>
      <c r="AW379" s="119"/>
      <c r="AX379" s="119"/>
      <c r="AY379" s="119"/>
      <c r="AZ379" s="119"/>
      <c r="BA379" s="119"/>
      <c r="BB379" s="119"/>
      <c r="BC379" s="119"/>
      <c r="BD379" s="119"/>
      <c r="BE379" s="119"/>
      <c r="BF379" s="119"/>
      <c r="BG379" s="119"/>
      <c r="BH379" s="119"/>
      <c r="BI379" s="119"/>
      <c r="BJ379" s="119"/>
      <c r="BK379" s="119"/>
      <c r="BL379" s="119"/>
      <c r="BM379" s="119"/>
      <c r="BN379" s="119"/>
      <c r="BO379" s="119"/>
      <c r="BP379" s="119"/>
      <c r="BQ379" s="119"/>
      <c r="BR379" s="119"/>
      <c r="BS379" s="119"/>
      <c r="BT379" s="119"/>
      <c r="BU379" s="119"/>
      <c r="BV379" s="119"/>
      <c r="BW379" s="119"/>
      <c r="BX379" s="119"/>
      <c r="BY379" s="119"/>
      <c r="BZ379" s="119"/>
      <c r="CA379" s="119"/>
    </row>
    <row r="380" spans="1:79" s="149" customFormat="1" ht="16" thickBot="1" x14ac:dyDescent="0.25">
      <c r="A380" s="144" t="s">
        <v>1</v>
      </c>
      <c r="B380" s="145" t="s">
        <v>52</v>
      </c>
      <c r="C380" s="146"/>
      <c r="D380" s="75">
        <f>+'2. Work Packages'!$C$3</f>
        <v>0</v>
      </c>
      <c r="E380" s="147"/>
      <c r="F380" s="76"/>
      <c r="G380" s="77">
        <f>SUM(G381:G384)</f>
        <v>0</v>
      </c>
      <c r="H380" s="93">
        <f>+'2. Work Packages'!$C$4</f>
        <v>0</v>
      </c>
      <c r="I380" s="147"/>
      <c r="J380" s="76"/>
      <c r="K380" s="77">
        <f>SUM(K381:K384)</f>
        <v>0</v>
      </c>
      <c r="L380" s="68">
        <f>+'2. Work Packages'!$C$5</f>
        <v>0</v>
      </c>
      <c r="M380" s="148"/>
      <c r="N380" s="94"/>
      <c r="O380" s="95">
        <f>SUM(O381:O384)</f>
        <v>0</v>
      </c>
      <c r="P380" s="93">
        <f>+'2. Work Packages'!$C$6</f>
        <v>0</v>
      </c>
      <c r="Q380" s="147"/>
      <c r="R380" s="76"/>
      <c r="S380" s="77">
        <f>SUM(S381:S384)</f>
        <v>0</v>
      </c>
      <c r="T380" s="68">
        <f>+'2. Work Packages'!$C$7</f>
        <v>0</v>
      </c>
      <c r="U380" s="148"/>
      <c r="V380" s="94"/>
      <c r="W380" s="95">
        <f>SUM(W381:W384)</f>
        <v>0</v>
      </c>
      <c r="X380" s="93">
        <f>+'2. Work Packages'!$C$8</f>
        <v>0</v>
      </c>
      <c r="Y380" s="147"/>
      <c r="Z380" s="76"/>
      <c r="AA380" s="77">
        <f>SUM(AA381:AA384)</f>
        <v>0</v>
      </c>
      <c r="AB380" s="68">
        <f>+'2. Work Packages'!$C$9</f>
        <v>0</v>
      </c>
      <c r="AC380" s="148"/>
      <c r="AD380" s="94"/>
      <c r="AE380" s="95">
        <f>SUM(AE381:AE384)</f>
        <v>0</v>
      </c>
      <c r="AF380" s="93">
        <f>+'2. Work Packages'!$C$10</f>
        <v>0</v>
      </c>
      <c r="AG380" s="147"/>
      <c r="AH380" s="76"/>
      <c r="AI380" s="77">
        <f>SUM(AI381:AI384)</f>
        <v>0</v>
      </c>
      <c r="AJ380" s="68">
        <f>+'2. Work Packages'!$C$11</f>
        <v>0</v>
      </c>
      <c r="AK380" s="148"/>
      <c r="AL380" s="94"/>
      <c r="AM380" s="95">
        <f>SUM(AM381:AM384)</f>
        <v>0</v>
      </c>
      <c r="AN380" s="93">
        <f>+'2. Work Packages'!$C$12</f>
        <v>0</v>
      </c>
      <c r="AO380" s="147"/>
      <c r="AP380" s="76"/>
      <c r="AQ380" s="77">
        <f>SUM(AQ381:AQ384)</f>
        <v>0</v>
      </c>
      <c r="AR380" s="68">
        <f>+D380+H380+L380+P380+T380+X380+AB380+AF380+AJ380+AN380</f>
        <v>0</v>
      </c>
      <c r="AS380" s="148"/>
      <c r="AT380" s="94"/>
      <c r="AU380" s="74">
        <f>+G380+K380+O380+S380+W380+AA380+AE380+AI380+AM380+AQ380</f>
        <v>0</v>
      </c>
      <c r="AV380" s="119"/>
      <c r="AW380" s="119"/>
      <c r="AX380" s="119"/>
      <c r="AY380" s="119"/>
      <c r="AZ380" s="119"/>
      <c r="BA380" s="119"/>
      <c r="BB380" s="119"/>
      <c r="BC380" s="119"/>
      <c r="BD380" s="119"/>
      <c r="BE380" s="119"/>
      <c r="BF380" s="119"/>
      <c r="BG380" s="119"/>
      <c r="BH380" s="119"/>
      <c r="BI380" s="119"/>
      <c r="BJ380" s="119"/>
      <c r="BK380" s="119"/>
      <c r="BL380" s="119"/>
      <c r="BM380" s="119"/>
      <c r="BN380" s="119"/>
      <c r="BO380" s="119"/>
      <c r="BP380" s="119"/>
      <c r="BQ380" s="119"/>
      <c r="BR380" s="119"/>
      <c r="BS380" s="119"/>
      <c r="BT380" s="119"/>
      <c r="BU380" s="119"/>
      <c r="BV380" s="119"/>
      <c r="BW380" s="119"/>
      <c r="BX380" s="119"/>
      <c r="BY380" s="119"/>
      <c r="BZ380" s="119"/>
      <c r="CA380" s="119"/>
    </row>
    <row r="381" spans="1:79" x14ac:dyDescent="0.2">
      <c r="A381" s="150"/>
      <c r="B381" s="151" t="s">
        <v>42</v>
      </c>
      <c r="C381" s="152">
        <f>IF(B377='1. Partner'!$A$9,83,IF(B377='1. Partner'!$A$10,83,IF(B377='1. Partner'!$A$11,61,IF(B377='1. Partner'!$A$12,81,0))))</f>
        <v>0</v>
      </c>
      <c r="D381" s="50"/>
      <c r="E381" s="51">
        <v>0</v>
      </c>
      <c r="F381" s="52">
        <f>+E381/160</f>
        <v>0</v>
      </c>
      <c r="G381" s="53">
        <f>+E381*$C381</f>
        <v>0</v>
      </c>
      <c r="H381" s="54"/>
      <c r="I381" s="51">
        <v>0</v>
      </c>
      <c r="J381" s="55">
        <f>+I381/160</f>
        <v>0</v>
      </c>
      <c r="K381" s="56">
        <f>+I381*$C381</f>
        <v>0</v>
      </c>
      <c r="L381" s="57"/>
      <c r="M381" s="58">
        <v>0</v>
      </c>
      <c r="N381" s="59">
        <f>+M381/160</f>
        <v>0</v>
      </c>
      <c r="O381" s="60">
        <f>+M381*$C381</f>
        <v>0</v>
      </c>
      <c r="P381" s="54"/>
      <c r="Q381" s="51">
        <v>0</v>
      </c>
      <c r="R381" s="55">
        <f>+Q381/160</f>
        <v>0</v>
      </c>
      <c r="S381" s="56">
        <f>+Q381*$C381</f>
        <v>0</v>
      </c>
      <c r="T381" s="57"/>
      <c r="U381" s="58">
        <v>0</v>
      </c>
      <c r="V381" s="59">
        <f>+U381/160</f>
        <v>0</v>
      </c>
      <c r="W381" s="60">
        <f>+U381*$C381</f>
        <v>0</v>
      </c>
      <c r="X381" s="54"/>
      <c r="Y381" s="51">
        <v>0</v>
      </c>
      <c r="Z381" s="55">
        <f>+Y381/160</f>
        <v>0</v>
      </c>
      <c r="AA381" s="56">
        <f>+Y381*$C381</f>
        <v>0</v>
      </c>
      <c r="AB381" s="57"/>
      <c r="AC381" s="58">
        <v>0</v>
      </c>
      <c r="AD381" s="59">
        <f>+AC381/160</f>
        <v>0</v>
      </c>
      <c r="AE381" s="60">
        <f>+AC381*$C381</f>
        <v>0</v>
      </c>
      <c r="AF381" s="54"/>
      <c r="AG381" s="51">
        <v>0</v>
      </c>
      <c r="AH381" s="55">
        <f>+AG381/160</f>
        <v>0</v>
      </c>
      <c r="AI381" s="56">
        <f>+AG381*$C381</f>
        <v>0</v>
      </c>
      <c r="AJ381" s="57"/>
      <c r="AK381" s="58">
        <v>0</v>
      </c>
      <c r="AL381" s="59">
        <f>+AK381/160</f>
        <v>0</v>
      </c>
      <c r="AM381" s="60">
        <f>+AK381*$C381</f>
        <v>0</v>
      </c>
      <c r="AN381" s="54"/>
      <c r="AO381" s="51">
        <v>0</v>
      </c>
      <c r="AP381" s="55">
        <f>+AO381/160</f>
        <v>0</v>
      </c>
      <c r="AQ381" s="56">
        <f>+AO381*$C381</f>
        <v>0</v>
      </c>
      <c r="AR381" s="57">
        <f>+D381+H381+L381+P381+T381+X381+AB381+AF381+AJ381+AN381</f>
        <v>0</v>
      </c>
      <c r="AS381" s="61">
        <f t="shared" ref="AS381:AS385" si="180">+E381+I381+M381+Q381+U381+Y381+AC381+AG381+AK381+AO381</f>
        <v>0</v>
      </c>
      <c r="AT381" s="61">
        <f t="shared" ref="AT381:AT382" si="181">+F381+J381+N381+R381+V381+Z381+AD381+AH381+AL381+AP381</f>
        <v>0</v>
      </c>
      <c r="AU381" s="62">
        <f>+G381+K381+O381+S381+W381+AA381+AE381+AI381+AM381+AQ381</f>
        <v>0</v>
      </c>
      <c r="AV381" s="119"/>
      <c r="AW381" s="119"/>
      <c r="AX381" s="119"/>
      <c r="AY381" s="119"/>
      <c r="AZ381" s="119"/>
      <c r="BA381" s="119"/>
      <c r="BB381" s="119"/>
      <c r="BC381" s="119"/>
      <c r="BD381" s="119"/>
      <c r="BE381" s="119"/>
      <c r="BF381" s="119"/>
      <c r="BG381" s="119"/>
      <c r="BH381" s="119"/>
      <c r="BI381" s="119"/>
      <c r="BJ381" s="119"/>
      <c r="BK381" s="119"/>
      <c r="BL381" s="119"/>
      <c r="BM381" s="119"/>
      <c r="BN381" s="119"/>
      <c r="BO381" s="119"/>
      <c r="BP381" s="119"/>
      <c r="BQ381" s="119"/>
      <c r="BR381" s="119"/>
      <c r="BS381" s="119"/>
      <c r="BT381" s="119"/>
      <c r="BU381" s="119"/>
      <c r="BV381" s="119"/>
      <c r="BW381" s="119"/>
      <c r="BX381" s="119"/>
      <c r="BY381" s="119"/>
      <c r="BZ381" s="119"/>
      <c r="CA381" s="119"/>
    </row>
    <row r="382" spans="1:79" x14ac:dyDescent="0.2">
      <c r="A382" s="150"/>
      <c r="B382" s="151" t="s">
        <v>43</v>
      </c>
      <c r="C382" s="152">
        <f>IF(B377='1. Partner'!$A$9, 47,IF(B377='1. Partner'!$A$10,47,IF(B377='1. Partner'!$A$11,36,IF(B377='1. Partner'!$A$12,53,0))))</f>
        <v>0</v>
      </c>
      <c r="D382" s="50"/>
      <c r="E382" s="51">
        <v>0</v>
      </c>
      <c r="F382" s="52">
        <f>+E382/160</f>
        <v>0</v>
      </c>
      <c r="G382" s="53">
        <f>+E382*$C382</f>
        <v>0</v>
      </c>
      <c r="H382" s="54"/>
      <c r="I382" s="51">
        <v>0</v>
      </c>
      <c r="J382" s="55">
        <f>+I382/160</f>
        <v>0</v>
      </c>
      <c r="K382" s="56">
        <f>+I382*$C382</f>
        <v>0</v>
      </c>
      <c r="L382" s="50"/>
      <c r="M382" s="51">
        <v>0</v>
      </c>
      <c r="N382" s="52">
        <f>+M382/160</f>
        <v>0</v>
      </c>
      <c r="O382" s="53">
        <f>+M382*$C382</f>
        <v>0</v>
      </c>
      <c r="P382" s="54"/>
      <c r="Q382" s="51">
        <v>0</v>
      </c>
      <c r="R382" s="55">
        <f>+Q382/160</f>
        <v>0</v>
      </c>
      <c r="S382" s="56">
        <f>+Q382*$C382</f>
        <v>0</v>
      </c>
      <c r="T382" s="50"/>
      <c r="U382" s="51">
        <v>0</v>
      </c>
      <c r="V382" s="52">
        <f>+U382/160</f>
        <v>0</v>
      </c>
      <c r="W382" s="53">
        <f>+U382*$C382</f>
        <v>0</v>
      </c>
      <c r="X382" s="54"/>
      <c r="Y382" s="51">
        <v>0</v>
      </c>
      <c r="Z382" s="55">
        <f>+Y382/160</f>
        <v>0</v>
      </c>
      <c r="AA382" s="56">
        <f>+Y382*$C382</f>
        <v>0</v>
      </c>
      <c r="AB382" s="50"/>
      <c r="AC382" s="51">
        <v>0</v>
      </c>
      <c r="AD382" s="52">
        <f>+AC382/160</f>
        <v>0</v>
      </c>
      <c r="AE382" s="53">
        <f>+AC382*$C382</f>
        <v>0</v>
      </c>
      <c r="AF382" s="54"/>
      <c r="AG382" s="51">
        <v>0</v>
      </c>
      <c r="AH382" s="55">
        <f>+AG382/160</f>
        <v>0</v>
      </c>
      <c r="AI382" s="56">
        <f>+AG382*$C382</f>
        <v>0</v>
      </c>
      <c r="AJ382" s="50"/>
      <c r="AK382" s="51">
        <v>0</v>
      </c>
      <c r="AL382" s="52">
        <f>+AK382/160</f>
        <v>0</v>
      </c>
      <c r="AM382" s="53">
        <f>+AK382*$C382</f>
        <v>0</v>
      </c>
      <c r="AN382" s="54"/>
      <c r="AO382" s="51">
        <v>0</v>
      </c>
      <c r="AP382" s="55">
        <f>+AO382/160</f>
        <v>0</v>
      </c>
      <c r="AQ382" s="56">
        <f>+AO382*$C382</f>
        <v>0</v>
      </c>
      <c r="AR382" s="50">
        <f t="shared" ref="AR382" si="182">+D382+H382+L382+P382+T382+X382+AB382+AF382+AJ382+AN382</f>
        <v>0</v>
      </c>
      <c r="AS382" s="63">
        <f t="shared" si="180"/>
        <v>0</v>
      </c>
      <c r="AT382" s="63">
        <f t="shared" si="181"/>
        <v>0</v>
      </c>
      <c r="AU382" s="64">
        <f>+G382+K382+O382+S382+W382+AA382+AE382+AI382+AM382+AQ382</f>
        <v>0</v>
      </c>
      <c r="AV382" s="119"/>
      <c r="AW382" s="119"/>
      <c r="AX382" s="119"/>
      <c r="AY382" s="119"/>
      <c r="AZ382" s="119"/>
      <c r="BA382" s="119"/>
      <c r="BB382" s="119"/>
      <c r="BC382" s="119"/>
      <c r="BD382" s="119"/>
      <c r="BE382" s="119"/>
      <c r="BF382" s="119"/>
      <c r="BG382" s="119"/>
      <c r="BH382" s="119"/>
      <c r="BI382" s="119"/>
      <c r="BJ382" s="119"/>
      <c r="BK382" s="119"/>
      <c r="BL382" s="119"/>
      <c r="BM382" s="119"/>
      <c r="BN382" s="119"/>
      <c r="BO382" s="119"/>
      <c r="BP382" s="119"/>
      <c r="BQ382" s="119"/>
      <c r="BR382" s="119"/>
      <c r="BS382" s="119"/>
      <c r="BT382" s="119"/>
      <c r="BU382" s="119"/>
      <c r="BV382" s="119"/>
      <c r="BW382" s="119"/>
      <c r="BX382" s="119"/>
      <c r="BY382" s="119"/>
      <c r="BZ382" s="119"/>
      <c r="CA382" s="119"/>
    </row>
    <row r="383" spans="1:79" x14ac:dyDescent="0.2">
      <c r="A383" s="150"/>
      <c r="B383" s="151" t="s">
        <v>44</v>
      </c>
      <c r="C383" s="152">
        <f>IF(B377='1. Partner'!$A$9, 30,IF(B377='1. Partner'!$A$10,30,IF(B377='1. Partner'!$A$11,32,IF(B377='1. Partner'!$A$12,34,0))))</f>
        <v>0</v>
      </c>
      <c r="D383" s="50"/>
      <c r="E383" s="51">
        <v>0</v>
      </c>
      <c r="F383" s="52">
        <f>+E383/160</f>
        <v>0</v>
      </c>
      <c r="G383" s="53">
        <f>+E383*$C383</f>
        <v>0</v>
      </c>
      <c r="H383" s="54"/>
      <c r="I383" s="51">
        <v>0</v>
      </c>
      <c r="J383" s="55">
        <f>+I383/160</f>
        <v>0</v>
      </c>
      <c r="K383" s="56">
        <f>+I383*$C383</f>
        <v>0</v>
      </c>
      <c r="L383" s="50"/>
      <c r="M383" s="51">
        <v>0</v>
      </c>
      <c r="N383" s="52">
        <f>+M383/160</f>
        <v>0</v>
      </c>
      <c r="O383" s="53">
        <f>+M383*$C383</f>
        <v>0</v>
      </c>
      <c r="P383" s="54"/>
      <c r="Q383" s="51">
        <v>0</v>
      </c>
      <c r="R383" s="55">
        <f>+Q383/160</f>
        <v>0</v>
      </c>
      <c r="S383" s="56">
        <f>+Q383*$C383</f>
        <v>0</v>
      </c>
      <c r="T383" s="50"/>
      <c r="U383" s="51">
        <v>0</v>
      </c>
      <c r="V383" s="52">
        <f>+U383/160</f>
        <v>0</v>
      </c>
      <c r="W383" s="53">
        <f>+U383*$C383</f>
        <v>0</v>
      </c>
      <c r="X383" s="54"/>
      <c r="Y383" s="51">
        <v>0</v>
      </c>
      <c r="Z383" s="55">
        <f>+Y383/160</f>
        <v>0</v>
      </c>
      <c r="AA383" s="56">
        <f>+Y383*$C383</f>
        <v>0</v>
      </c>
      <c r="AB383" s="50"/>
      <c r="AC383" s="51">
        <v>0</v>
      </c>
      <c r="AD383" s="52">
        <f>+AC383/160</f>
        <v>0</v>
      </c>
      <c r="AE383" s="53">
        <f>+AC383*$C383</f>
        <v>0</v>
      </c>
      <c r="AF383" s="54"/>
      <c r="AG383" s="51">
        <v>0</v>
      </c>
      <c r="AH383" s="55">
        <f>+AG383/160</f>
        <v>0</v>
      </c>
      <c r="AI383" s="56">
        <f>+AG383*$C383</f>
        <v>0</v>
      </c>
      <c r="AJ383" s="50"/>
      <c r="AK383" s="51">
        <v>0</v>
      </c>
      <c r="AL383" s="52">
        <f>+AK383/160</f>
        <v>0</v>
      </c>
      <c r="AM383" s="53">
        <f>+AK383*$C383</f>
        <v>0</v>
      </c>
      <c r="AN383" s="54"/>
      <c r="AO383" s="51">
        <v>0</v>
      </c>
      <c r="AP383" s="55">
        <f>+AO383/160</f>
        <v>0</v>
      </c>
      <c r="AQ383" s="56">
        <f>+AO383*$C383</f>
        <v>0</v>
      </c>
      <c r="AR383" s="50">
        <f>+D383+H383+L383+P383+T383+X383+AB383+AF383+AJ383+AN383</f>
        <v>0</v>
      </c>
      <c r="AS383" s="63">
        <f t="shared" si="180"/>
        <v>0</v>
      </c>
      <c r="AT383" s="63">
        <f>+F383+J383+N383+R383+V383+Z383+AD383+AH383+AL383+AP383</f>
        <v>0</v>
      </c>
      <c r="AU383" s="64">
        <f>+G383+K383+O383+S383+W383+AA383+AE383+AI383+AM383+AQ383</f>
        <v>0</v>
      </c>
      <c r="AV383" s="119"/>
      <c r="AW383" s="119"/>
      <c r="AX383" s="119"/>
      <c r="AY383" s="119"/>
      <c r="AZ383" s="119"/>
      <c r="BA383" s="119"/>
      <c r="BB383" s="119"/>
      <c r="BC383" s="119"/>
      <c r="BD383" s="119"/>
      <c r="BE383" s="119"/>
      <c r="BF383" s="119"/>
      <c r="BG383" s="119"/>
      <c r="BH383" s="119"/>
      <c r="BI383" s="119"/>
      <c r="BJ383" s="119"/>
      <c r="BK383" s="119"/>
      <c r="BL383" s="119"/>
      <c r="BM383" s="119"/>
      <c r="BN383" s="119"/>
      <c r="BO383" s="119"/>
      <c r="BP383" s="119"/>
      <c r="BQ383" s="119"/>
      <c r="BR383" s="119"/>
      <c r="BS383" s="119"/>
      <c r="BT383" s="119"/>
      <c r="BU383" s="119"/>
      <c r="BV383" s="119"/>
      <c r="BW383" s="119"/>
      <c r="BX383" s="119"/>
      <c r="BY383" s="119"/>
      <c r="BZ383" s="119"/>
      <c r="CA383" s="119"/>
    </row>
    <row r="384" spans="1:79" ht="16" thickBot="1" x14ac:dyDescent="0.25">
      <c r="A384" s="153"/>
      <c r="B384" s="154" t="s">
        <v>85</v>
      </c>
      <c r="C384" s="155">
        <f>IF(B377='1. Partner'!$A$9, 19.45,IF(B377='1. Partner'!$A$10,0,IF(B377='1. Partner'!$A$11,0,IF(B377='1. Partner'!$A$12,0,0))))</f>
        <v>0</v>
      </c>
      <c r="D384" s="65"/>
      <c r="E384" s="66">
        <v>0</v>
      </c>
      <c r="F384" s="52">
        <f>+E384/160</f>
        <v>0</v>
      </c>
      <c r="G384" s="53">
        <f>+E384*$C384</f>
        <v>0</v>
      </c>
      <c r="H384" s="67"/>
      <c r="I384" s="66">
        <v>0</v>
      </c>
      <c r="J384" s="55">
        <f>+I384/160</f>
        <v>0</v>
      </c>
      <c r="K384" s="56">
        <f>+I384*$C384</f>
        <v>0</v>
      </c>
      <c r="L384" s="65"/>
      <c r="M384" s="66">
        <v>0</v>
      </c>
      <c r="N384" s="52">
        <f>+M384/160</f>
        <v>0</v>
      </c>
      <c r="O384" s="53">
        <f>+M384*$C384</f>
        <v>0</v>
      </c>
      <c r="P384" s="67"/>
      <c r="Q384" s="66">
        <v>0</v>
      </c>
      <c r="R384" s="55">
        <f>+Q384/160</f>
        <v>0</v>
      </c>
      <c r="S384" s="56">
        <f>+Q384*$C384</f>
        <v>0</v>
      </c>
      <c r="T384" s="65"/>
      <c r="U384" s="66">
        <v>0</v>
      </c>
      <c r="V384" s="52">
        <f>+U384/160</f>
        <v>0</v>
      </c>
      <c r="W384" s="53">
        <f>+U384*$C384</f>
        <v>0</v>
      </c>
      <c r="X384" s="67"/>
      <c r="Y384" s="66">
        <v>0</v>
      </c>
      <c r="Z384" s="55">
        <f>+Y384/160</f>
        <v>0</v>
      </c>
      <c r="AA384" s="56">
        <f>+Y384*$C384</f>
        <v>0</v>
      </c>
      <c r="AB384" s="65"/>
      <c r="AC384" s="66">
        <v>0</v>
      </c>
      <c r="AD384" s="52">
        <f>+AC384/160</f>
        <v>0</v>
      </c>
      <c r="AE384" s="53">
        <f>+AC384*$C384</f>
        <v>0</v>
      </c>
      <c r="AF384" s="67"/>
      <c r="AG384" s="66">
        <v>0</v>
      </c>
      <c r="AH384" s="55">
        <f>+AG384/160</f>
        <v>0</v>
      </c>
      <c r="AI384" s="56">
        <f>+AG384*$C384</f>
        <v>0</v>
      </c>
      <c r="AJ384" s="65"/>
      <c r="AK384" s="66">
        <v>0</v>
      </c>
      <c r="AL384" s="52">
        <f>+AK384/160</f>
        <v>0</v>
      </c>
      <c r="AM384" s="53">
        <f>+AK384*$C384</f>
        <v>0</v>
      </c>
      <c r="AN384" s="67"/>
      <c r="AO384" s="66">
        <v>0</v>
      </c>
      <c r="AP384" s="55">
        <f>+AO384/160</f>
        <v>0</v>
      </c>
      <c r="AQ384" s="56">
        <f>+AO384*$C384</f>
        <v>0</v>
      </c>
      <c r="AR384" s="50">
        <f>+D384+H384+L384+P384+T384+X384+AB384+AF384+AJ384+AN384</f>
        <v>0</v>
      </c>
      <c r="AS384" s="63">
        <f t="shared" si="180"/>
        <v>0</v>
      </c>
      <c r="AT384" s="63">
        <f>+F384+J384+N384+R384+V384+Z384+AD384+AH384+AL384+AP384</f>
        <v>0</v>
      </c>
      <c r="AU384" s="64">
        <f>+G384+K384+O384+S384+W384+AA384+AE384+AI384+AM384+AQ384</f>
        <v>0</v>
      </c>
      <c r="AV384" s="119"/>
      <c r="AW384" s="119"/>
      <c r="AX384" s="119"/>
      <c r="AY384" s="119"/>
      <c r="AZ384" s="119"/>
      <c r="BA384" s="119"/>
      <c r="BB384" s="119"/>
      <c r="BC384" s="119"/>
      <c r="BD384" s="119"/>
      <c r="BE384" s="119"/>
      <c r="BF384" s="119"/>
      <c r="BG384" s="119"/>
      <c r="BH384" s="119"/>
      <c r="BI384" s="119"/>
      <c r="BJ384" s="119"/>
      <c r="BK384" s="119"/>
      <c r="BL384" s="119"/>
      <c r="BM384" s="119"/>
      <c r="BN384" s="119"/>
      <c r="BO384" s="119"/>
      <c r="BP384" s="119"/>
      <c r="BQ384" s="119"/>
      <c r="BR384" s="119"/>
      <c r="BS384" s="119"/>
      <c r="BT384" s="119"/>
      <c r="BU384" s="119"/>
      <c r="BV384" s="119"/>
      <c r="BW384" s="119"/>
      <c r="BX384" s="119"/>
      <c r="BY384" s="119"/>
      <c r="BZ384" s="119"/>
      <c r="CA384" s="119"/>
    </row>
    <row r="385" spans="1:79" s="149" customFormat="1" ht="27.75" customHeight="1" thickBot="1" x14ac:dyDescent="0.25">
      <c r="A385" s="156" t="s">
        <v>61</v>
      </c>
      <c r="B385" s="157" t="s">
        <v>54</v>
      </c>
      <c r="C385" s="158"/>
      <c r="D385" s="68">
        <f>+D380</f>
        <v>0</v>
      </c>
      <c r="E385" s="69"/>
      <c r="F385" s="70">
        <v>0</v>
      </c>
      <c r="G385" s="71">
        <v>0</v>
      </c>
      <c r="H385" s="68">
        <f>+H380</f>
        <v>0</v>
      </c>
      <c r="I385" s="69"/>
      <c r="J385" s="70">
        <v>0</v>
      </c>
      <c r="K385" s="71">
        <v>0</v>
      </c>
      <c r="L385" s="72">
        <f>+L380</f>
        <v>0</v>
      </c>
      <c r="M385" s="69"/>
      <c r="N385" s="70">
        <v>0</v>
      </c>
      <c r="O385" s="73">
        <v>0</v>
      </c>
      <c r="P385" s="68">
        <f>+P380</f>
        <v>0</v>
      </c>
      <c r="Q385" s="69"/>
      <c r="R385" s="70">
        <v>0</v>
      </c>
      <c r="S385" s="73">
        <v>0</v>
      </c>
      <c r="T385" s="68">
        <f>+T380</f>
        <v>0</v>
      </c>
      <c r="U385" s="69"/>
      <c r="V385" s="70">
        <v>0</v>
      </c>
      <c r="W385" s="71">
        <v>0</v>
      </c>
      <c r="X385" s="68">
        <f>+X380</f>
        <v>0</v>
      </c>
      <c r="Y385" s="69"/>
      <c r="Z385" s="70">
        <v>0</v>
      </c>
      <c r="AA385" s="73">
        <v>0</v>
      </c>
      <c r="AB385" s="68">
        <f>+AB380</f>
        <v>0</v>
      </c>
      <c r="AC385" s="69"/>
      <c r="AD385" s="70">
        <v>0</v>
      </c>
      <c r="AE385" s="71">
        <v>0</v>
      </c>
      <c r="AF385" s="68">
        <f>+AF380</f>
        <v>0</v>
      </c>
      <c r="AG385" s="69"/>
      <c r="AH385" s="70">
        <v>0</v>
      </c>
      <c r="AI385" s="73">
        <v>0</v>
      </c>
      <c r="AJ385" s="68">
        <f>+AJ380</f>
        <v>0</v>
      </c>
      <c r="AK385" s="69"/>
      <c r="AL385" s="70">
        <v>0</v>
      </c>
      <c r="AM385" s="71">
        <v>0</v>
      </c>
      <c r="AN385" s="68">
        <f>+AN380</f>
        <v>0</v>
      </c>
      <c r="AO385" s="69"/>
      <c r="AP385" s="70">
        <v>0</v>
      </c>
      <c r="AQ385" s="73">
        <v>0</v>
      </c>
      <c r="AR385" s="68">
        <f>+D385+H385+L385+P385+T385+X385+AB385+AF385+AJ385+AN385</f>
        <v>0</v>
      </c>
      <c r="AS385" s="69">
        <f t="shared" si="180"/>
        <v>0</v>
      </c>
      <c r="AT385" s="69">
        <f t="shared" ref="AT385" si="183">+F385+J385+N385+R385+V385+Z385+AD385+AH385+AL385+AP385</f>
        <v>0</v>
      </c>
      <c r="AU385" s="74">
        <f t="shared" ref="AU385" si="184">+G385+K385+O385+S385+W385+AA385+AE385+AI385+AM385+AQ385</f>
        <v>0</v>
      </c>
      <c r="AV385" s="119"/>
      <c r="AW385" s="119"/>
      <c r="AX385" s="119"/>
      <c r="AY385" s="119"/>
      <c r="AZ385" s="119"/>
      <c r="BA385" s="119"/>
      <c r="BB385" s="119"/>
      <c r="BC385" s="119"/>
      <c r="BD385" s="119"/>
      <c r="BE385" s="119"/>
      <c r="BF385" s="119"/>
      <c r="BG385" s="119"/>
      <c r="BH385" s="119"/>
      <c r="BI385" s="119"/>
      <c r="BJ385" s="119"/>
      <c r="BK385" s="119"/>
      <c r="BL385" s="119"/>
      <c r="BM385" s="119"/>
      <c r="BN385" s="119"/>
      <c r="BO385" s="119"/>
      <c r="BP385" s="119"/>
      <c r="BQ385" s="119"/>
      <c r="BR385" s="119"/>
      <c r="BS385" s="119"/>
      <c r="BT385" s="119"/>
      <c r="BU385" s="119"/>
      <c r="BV385" s="119"/>
      <c r="BW385" s="119"/>
      <c r="BX385" s="119"/>
      <c r="BY385" s="119"/>
      <c r="BZ385" s="119"/>
      <c r="CA385" s="119"/>
    </row>
    <row r="386" spans="1:79" s="149" customFormat="1" ht="31.5" customHeight="1" x14ac:dyDescent="0.2">
      <c r="A386" s="144" t="s">
        <v>3</v>
      </c>
      <c r="B386" s="145" t="s">
        <v>53</v>
      </c>
      <c r="C386" s="159"/>
      <c r="D386" s="75">
        <f>+D380</f>
        <v>0</v>
      </c>
      <c r="E386" s="147"/>
      <c r="F386" s="76"/>
      <c r="G386" s="77">
        <f>+G387+G388</f>
        <v>0</v>
      </c>
      <c r="H386" s="160">
        <f>+H380</f>
        <v>0</v>
      </c>
      <c r="I386" s="147"/>
      <c r="J386" s="76"/>
      <c r="K386" s="78">
        <f>+K387+K388</f>
        <v>0</v>
      </c>
      <c r="L386" s="75">
        <f>+L380</f>
        <v>0</v>
      </c>
      <c r="M386" s="147"/>
      <c r="N386" s="76"/>
      <c r="O386" s="77">
        <f>+O387+O388</f>
        <v>0</v>
      </c>
      <c r="P386" s="160">
        <f>+P380</f>
        <v>0</v>
      </c>
      <c r="Q386" s="147"/>
      <c r="R386" s="76"/>
      <c r="S386" s="78">
        <f>+S387+S388</f>
        <v>0</v>
      </c>
      <c r="T386" s="75">
        <f>+T380</f>
        <v>0</v>
      </c>
      <c r="U386" s="147"/>
      <c r="V386" s="76"/>
      <c r="W386" s="77">
        <f>+W387+W388</f>
        <v>0</v>
      </c>
      <c r="X386" s="160">
        <f>+X380</f>
        <v>0</v>
      </c>
      <c r="Y386" s="147"/>
      <c r="Z386" s="76"/>
      <c r="AA386" s="78">
        <f>+AA387+AA388</f>
        <v>0</v>
      </c>
      <c r="AB386" s="75">
        <f>+AB380</f>
        <v>0</v>
      </c>
      <c r="AC386" s="147"/>
      <c r="AD386" s="76"/>
      <c r="AE386" s="77">
        <f>+AE387+AE388</f>
        <v>0</v>
      </c>
      <c r="AF386" s="160">
        <f>+AF380</f>
        <v>0</v>
      </c>
      <c r="AG386" s="147"/>
      <c r="AH386" s="76"/>
      <c r="AI386" s="78">
        <f>+AI387+AI388</f>
        <v>0</v>
      </c>
      <c r="AJ386" s="75">
        <f>+AJ380</f>
        <v>0</v>
      </c>
      <c r="AK386" s="147"/>
      <c r="AL386" s="76"/>
      <c r="AM386" s="77">
        <f>+AM387+AM388</f>
        <v>0</v>
      </c>
      <c r="AN386" s="160">
        <f>+AN380</f>
        <v>0</v>
      </c>
      <c r="AO386" s="147"/>
      <c r="AP386" s="76"/>
      <c r="AQ386" s="78">
        <f>+AQ387+AQ388</f>
        <v>0</v>
      </c>
      <c r="AR386" s="161">
        <f>+AR380</f>
        <v>0</v>
      </c>
      <c r="AS386" s="76"/>
      <c r="AT386" s="76"/>
      <c r="AU386" s="78">
        <f>+AU387+AU388</f>
        <v>0</v>
      </c>
      <c r="AV386" s="119"/>
      <c r="AW386" s="119"/>
      <c r="AX386" s="119"/>
      <c r="AY386" s="119"/>
      <c r="AZ386" s="119"/>
      <c r="BA386" s="119"/>
      <c r="BB386" s="119"/>
      <c r="BC386" s="119"/>
      <c r="BD386" s="119"/>
      <c r="BE386" s="119"/>
      <c r="BF386" s="119"/>
      <c r="BG386" s="119"/>
      <c r="BH386" s="119"/>
      <c r="BI386" s="119"/>
      <c r="BJ386" s="119"/>
      <c r="BK386" s="119"/>
      <c r="BL386" s="119"/>
      <c r="BM386" s="119"/>
      <c r="BN386" s="119"/>
      <c r="BO386" s="119"/>
      <c r="BP386" s="119"/>
      <c r="BQ386" s="119"/>
      <c r="BR386" s="119"/>
      <c r="BS386" s="119"/>
      <c r="BT386" s="119"/>
      <c r="BU386" s="119"/>
      <c r="BV386" s="119"/>
      <c r="BW386" s="119"/>
      <c r="BX386" s="119"/>
      <c r="BY386" s="119"/>
      <c r="BZ386" s="119"/>
      <c r="CA386" s="119"/>
    </row>
    <row r="387" spans="1:79" x14ac:dyDescent="0.2">
      <c r="A387" s="150"/>
      <c r="B387" s="151" t="s">
        <v>84</v>
      </c>
      <c r="C387" s="152">
        <f>IF(B377='1. Partner'!$A$9, 34.6,IF(B377='1. Partner'!$A$10,0,IF(B377='1. Partner'!$A$11,0,0)))</f>
        <v>0</v>
      </c>
      <c r="D387" s="50"/>
      <c r="E387" s="51">
        <v>0</v>
      </c>
      <c r="F387" s="52">
        <f>+E387/160</f>
        <v>0</v>
      </c>
      <c r="G387" s="53">
        <f>+E387*$C387</f>
        <v>0</v>
      </c>
      <c r="H387" s="54"/>
      <c r="I387" s="51">
        <v>0</v>
      </c>
      <c r="J387" s="55">
        <f>+I387/160</f>
        <v>0</v>
      </c>
      <c r="K387" s="56">
        <f>+I387*$C387</f>
        <v>0</v>
      </c>
      <c r="L387" s="50"/>
      <c r="M387" s="51">
        <v>0</v>
      </c>
      <c r="N387" s="52">
        <f>+M387/160</f>
        <v>0</v>
      </c>
      <c r="O387" s="53">
        <f>+M387*$C387</f>
        <v>0</v>
      </c>
      <c r="P387" s="54"/>
      <c r="Q387" s="51">
        <v>0</v>
      </c>
      <c r="R387" s="55">
        <f>+Q387/160</f>
        <v>0</v>
      </c>
      <c r="S387" s="56">
        <f>+Q387*$C387</f>
        <v>0</v>
      </c>
      <c r="T387" s="50"/>
      <c r="U387" s="51">
        <v>0</v>
      </c>
      <c r="V387" s="52">
        <f>+U387/160</f>
        <v>0</v>
      </c>
      <c r="W387" s="53">
        <f>+U387*$C387</f>
        <v>0</v>
      </c>
      <c r="X387" s="54"/>
      <c r="Y387" s="51">
        <v>0</v>
      </c>
      <c r="Z387" s="55">
        <f>+Y387/160</f>
        <v>0</v>
      </c>
      <c r="AA387" s="56">
        <f>+Y387*$C387</f>
        <v>0</v>
      </c>
      <c r="AB387" s="50"/>
      <c r="AC387" s="51">
        <v>0</v>
      </c>
      <c r="AD387" s="52">
        <f>+AC387/160</f>
        <v>0</v>
      </c>
      <c r="AE387" s="53">
        <f>+AC387*$C387</f>
        <v>0</v>
      </c>
      <c r="AF387" s="54"/>
      <c r="AG387" s="51">
        <v>0</v>
      </c>
      <c r="AH387" s="55">
        <f>+AG387/160</f>
        <v>0</v>
      </c>
      <c r="AI387" s="56">
        <f>+AG387*$C387</f>
        <v>0</v>
      </c>
      <c r="AJ387" s="50"/>
      <c r="AK387" s="51">
        <v>0</v>
      </c>
      <c r="AL387" s="52">
        <f>+AK387/160</f>
        <v>0</v>
      </c>
      <c r="AM387" s="53">
        <f>+AK387*$C387</f>
        <v>0</v>
      </c>
      <c r="AN387" s="54"/>
      <c r="AO387" s="51">
        <v>0</v>
      </c>
      <c r="AP387" s="55">
        <f>+AO387/160</f>
        <v>0</v>
      </c>
      <c r="AQ387" s="56">
        <f>+AO387*$C387</f>
        <v>0</v>
      </c>
      <c r="AR387" s="50">
        <f>+D387+H387+L387+P387+T387+X387+AB387+AF387+AJ387+AN387</f>
        <v>0</v>
      </c>
      <c r="AS387" s="63">
        <f t="shared" ref="AS387:AS388" si="185">+E387+I387+M387+Q387+U387+Y387+AC387+AG387+AK387+AO387</f>
        <v>0</v>
      </c>
      <c r="AT387" s="63">
        <f t="shared" ref="AT387:AT388" si="186">+F387+J387+N387+R387+V387+Z387+AD387+AH387+AL387+AP387</f>
        <v>0</v>
      </c>
      <c r="AU387" s="64">
        <f t="shared" ref="AU387:AU388" si="187">+G387+K387+O387+S387+W387+AA387+AE387+AI387+AM387+AQ387</f>
        <v>0</v>
      </c>
      <c r="AV387" s="119"/>
      <c r="AW387" s="119"/>
      <c r="AX387" s="119"/>
      <c r="AY387" s="119"/>
      <c r="AZ387" s="119"/>
      <c r="BA387" s="119"/>
      <c r="BB387" s="119"/>
      <c r="BC387" s="119"/>
      <c r="BD387" s="119"/>
      <c r="BE387" s="119"/>
      <c r="BF387" s="119"/>
      <c r="BG387" s="119"/>
      <c r="BH387" s="119"/>
      <c r="BI387" s="119"/>
      <c r="BJ387" s="119"/>
      <c r="BK387" s="119"/>
      <c r="BL387" s="119"/>
      <c r="BM387" s="119"/>
      <c r="BN387" s="119"/>
      <c r="BO387" s="119"/>
      <c r="BP387" s="119"/>
      <c r="BQ387" s="119"/>
      <c r="BR387" s="119"/>
      <c r="BS387" s="119"/>
      <c r="BT387" s="119"/>
      <c r="BU387" s="119"/>
      <c r="BV387" s="119"/>
      <c r="BW387" s="119"/>
      <c r="BX387" s="119"/>
      <c r="BY387" s="119"/>
      <c r="BZ387" s="119"/>
      <c r="CA387" s="119"/>
    </row>
    <row r="388" spans="1:79" ht="16" thickBot="1" x14ac:dyDescent="0.25">
      <c r="A388" s="162"/>
      <c r="B388" s="163" t="s">
        <v>83</v>
      </c>
      <c r="C388" s="164">
        <f>IF(B377='1. Partner'!$A$9, 19.45,IF(B377='1. Partner'!$A$10,0,IF(B377='1. Partner'!$A$11,0,0)))</f>
        <v>0</v>
      </c>
      <c r="D388" s="79"/>
      <c r="E388" s="80">
        <v>0</v>
      </c>
      <c r="F388" s="81">
        <f>+E388/160</f>
        <v>0</v>
      </c>
      <c r="G388" s="82">
        <f>+E388*$C388</f>
        <v>0</v>
      </c>
      <c r="H388" s="83"/>
      <c r="I388" s="80">
        <v>0</v>
      </c>
      <c r="J388" s="84">
        <f>+I388/160</f>
        <v>0</v>
      </c>
      <c r="K388" s="85">
        <f>+I388*$C388</f>
        <v>0</v>
      </c>
      <c r="L388" s="79"/>
      <c r="M388" s="80">
        <v>0</v>
      </c>
      <c r="N388" s="81">
        <f>+M388/160</f>
        <v>0</v>
      </c>
      <c r="O388" s="82">
        <f>+M388*$C388</f>
        <v>0</v>
      </c>
      <c r="P388" s="83"/>
      <c r="Q388" s="80">
        <v>0</v>
      </c>
      <c r="R388" s="84">
        <f>+Q388/160</f>
        <v>0</v>
      </c>
      <c r="S388" s="85">
        <f>+Q388*$C388</f>
        <v>0</v>
      </c>
      <c r="T388" s="79"/>
      <c r="U388" s="80">
        <v>0</v>
      </c>
      <c r="V388" s="81">
        <f>+U388/160</f>
        <v>0</v>
      </c>
      <c r="W388" s="82">
        <f>+U388*$C388</f>
        <v>0</v>
      </c>
      <c r="X388" s="83"/>
      <c r="Y388" s="80">
        <v>0</v>
      </c>
      <c r="Z388" s="84">
        <f>+Y388/160</f>
        <v>0</v>
      </c>
      <c r="AA388" s="85">
        <f>+Y388*$C388</f>
        <v>0</v>
      </c>
      <c r="AB388" s="79"/>
      <c r="AC388" s="80">
        <v>0</v>
      </c>
      <c r="AD388" s="81">
        <f>+AC388/160</f>
        <v>0</v>
      </c>
      <c r="AE388" s="82">
        <f>+AC388*$C388</f>
        <v>0</v>
      </c>
      <c r="AF388" s="83"/>
      <c r="AG388" s="80">
        <v>0</v>
      </c>
      <c r="AH388" s="84">
        <f>+AG388/160</f>
        <v>0</v>
      </c>
      <c r="AI388" s="85">
        <f>+AG388*$C388</f>
        <v>0</v>
      </c>
      <c r="AJ388" s="79"/>
      <c r="AK388" s="80">
        <v>0</v>
      </c>
      <c r="AL388" s="81">
        <f>+AK388/160</f>
        <v>0</v>
      </c>
      <c r="AM388" s="82">
        <f>+AK388*$C388</f>
        <v>0</v>
      </c>
      <c r="AN388" s="83"/>
      <c r="AO388" s="80">
        <v>0</v>
      </c>
      <c r="AP388" s="84">
        <f>+AO388/160</f>
        <v>0</v>
      </c>
      <c r="AQ388" s="85">
        <f>+AO388*$C388</f>
        <v>0</v>
      </c>
      <c r="AR388" s="79">
        <f>+D388+H388+L388+P388+T388+X388+AB388+AF388+AJ388+AN388</f>
        <v>0</v>
      </c>
      <c r="AS388" s="86">
        <f t="shared" si="185"/>
        <v>0</v>
      </c>
      <c r="AT388" s="86">
        <f t="shared" si="186"/>
        <v>0</v>
      </c>
      <c r="AU388" s="87">
        <f t="shared" si="187"/>
        <v>0</v>
      </c>
      <c r="AV388" s="119"/>
      <c r="AW388" s="119"/>
      <c r="AX388" s="119"/>
      <c r="AY388" s="119"/>
      <c r="AZ388" s="119"/>
      <c r="BA388" s="119"/>
      <c r="BB388" s="119"/>
      <c r="BC388" s="119"/>
      <c r="BD388" s="119"/>
      <c r="BE388" s="119"/>
      <c r="BF388" s="119"/>
      <c r="BG388" s="119"/>
      <c r="BH388" s="119"/>
      <c r="BI388" s="119"/>
      <c r="BJ388" s="119"/>
      <c r="BK388" s="119"/>
      <c r="BL388" s="119"/>
      <c r="BM388" s="119"/>
      <c r="BN388" s="119"/>
      <c r="BO388" s="119"/>
      <c r="BP388" s="119"/>
      <c r="BQ388" s="119"/>
      <c r="BR388" s="119"/>
      <c r="BS388" s="119"/>
      <c r="BT388" s="119"/>
      <c r="BU388" s="119"/>
      <c r="BV388" s="119"/>
      <c r="BW388" s="119"/>
      <c r="BX388" s="119"/>
      <c r="BY388" s="119"/>
      <c r="BZ388" s="119"/>
      <c r="CA388" s="119"/>
    </row>
    <row r="389" spans="1:79" s="149" customFormat="1" x14ac:dyDescent="0.2">
      <c r="A389" s="144" t="s">
        <v>4</v>
      </c>
      <c r="B389" s="145" t="s">
        <v>59</v>
      </c>
      <c r="C389" s="159"/>
      <c r="D389" s="161">
        <f>+D380</f>
        <v>0</v>
      </c>
      <c r="E389" s="147"/>
      <c r="F389" s="147"/>
      <c r="G389" s="77">
        <f>+G390+G391+G392+G393+G394+G395+G396+G397+G398</f>
        <v>0</v>
      </c>
      <c r="H389" s="88">
        <f>++H380</f>
        <v>0</v>
      </c>
      <c r="I389" s="147"/>
      <c r="J389" s="147"/>
      <c r="K389" s="77">
        <f>+K390+K391+K392+K393+K394+K395+K396+K397+K398</f>
        <v>0</v>
      </c>
      <c r="L389" s="161">
        <f>+L380</f>
        <v>0</v>
      </c>
      <c r="M389" s="147"/>
      <c r="N389" s="147"/>
      <c r="O389" s="77">
        <f>+O390+O391+O392+O393+O394+O395+O396+O397+O398</f>
        <v>0</v>
      </c>
      <c r="P389" s="88">
        <f>++P380</f>
        <v>0</v>
      </c>
      <c r="Q389" s="147"/>
      <c r="R389" s="147"/>
      <c r="S389" s="77">
        <f>+S390+S391+S392+S393+S394+S395+S396+S397+S398</f>
        <v>0</v>
      </c>
      <c r="T389" s="161">
        <f>+T380</f>
        <v>0</v>
      </c>
      <c r="U389" s="147"/>
      <c r="V389" s="147"/>
      <c r="W389" s="77">
        <f>+W390+W391+W392+W393+W394+W395+W396+W397+W398</f>
        <v>0</v>
      </c>
      <c r="X389" s="88">
        <f>++X380</f>
        <v>0</v>
      </c>
      <c r="Y389" s="147"/>
      <c r="Z389" s="147"/>
      <c r="AA389" s="77">
        <f>+AA390+AA391+AA392+AA393+AA394+AA395+AA396+AA397+AA398</f>
        <v>0</v>
      </c>
      <c r="AB389" s="161">
        <f>+AB380</f>
        <v>0</v>
      </c>
      <c r="AC389" s="147"/>
      <c r="AD389" s="147"/>
      <c r="AE389" s="77">
        <f>+AE390+AE391+AE392+AE393+AE394+AE395+AE396+AE397+AE398</f>
        <v>0</v>
      </c>
      <c r="AF389" s="88">
        <f>++AF380</f>
        <v>0</v>
      </c>
      <c r="AG389" s="147"/>
      <c r="AH389" s="147"/>
      <c r="AI389" s="77">
        <f>+AI390+AI391+AI392+AI393+AI394+AI395+AI396+AI397+AI398</f>
        <v>0</v>
      </c>
      <c r="AJ389" s="161">
        <f>+AJ380</f>
        <v>0</v>
      </c>
      <c r="AK389" s="147"/>
      <c r="AL389" s="147"/>
      <c r="AM389" s="77">
        <f>+AM390+AM391+AM392+AM393+AM394+AM395+AM396+AM397+AM398</f>
        <v>0</v>
      </c>
      <c r="AN389" s="88">
        <f>++AN380</f>
        <v>0</v>
      </c>
      <c r="AO389" s="147"/>
      <c r="AP389" s="147"/>
      <c r="AQ389" s="77">
        <f>+AQ390+AQ391+AQ392+AQ393+AQ394+AQ395+AQ396+AQ397+AQ398</f>
        <v>0</v>
      </c>
      <c r="AR389" s="165"/>
      <c r="AS389" s="147"/>
      <c r="AT389" s="147"/>
      <c r="AU389" s="77">
        <f>+AU390+AU391+AU392+AU393+AU394+AU395+AU396+AU397+AU398</f>
        <v>0</v>
      </c>
      <c r="AV389" s="119"/>
      <c r="AW389" s="119"/>
      <c r="AX389" s="119"/>
      <c r="AY389" s="119"/>
      <c r="AZ389" s="119"/>
      <c r="BA389" s="119"/>
      <c r="BB389" s="119"/>
      <c r="BC389" s="119"/>
      <c r="BD389" s="119"/>
      <c r="BE389" s="119"/>
      <c r="BF389" s="119"/>
      <c r="BG389" s="119"/>
      <c r="BH389" s="119"/>
      <c r="BI389" s="119"/>
      <c r="BJ389" s="119"/>
      <c r="BK389" s="119"/>
      <c r="BL389" s="119"/>
      <c r="BM389" s="119"/>
      <c r="BN389" s="119"/>
      <c r="BO389" s="119"/>
      <c r="BP389" s="119"/>
      <c r="BQ389" s="119"/>
      <c r="BR389" s="119"/>
      <c r="BS389" s="119"/>
      <c r="BT389" s="119"/>
      <c r="BU389" s="119"/>
      <c r="BV389" s="119"/>
      <c r="BW389" s="119"/>
      <c r="BX389" s="119"/>
      <c r="BY389" s="119"/>
      <c r="BZ389" s="119"/>
      <c r="CA389" s="119"/>
    </row>
    <row r="390" spans="1:79" x14ac:dyDescent="0.2">
      <c r="A390" s="150" t="s">
        <v>5</v>
      </c>
      <c r="B390" s="151"/>
      <c r="C390" s="166"/>
      <c r="D390" s="50"/>
      <c r="E390" s="167"/>
      <c r="F390" s="167"/>
      <c r="G390" s="89">
        <v>0</v>
      </c>
      <c r="H390" s="54"/>
      <c r="I390" s="168"/>
      <c r="J390" s="168"/>
      <c r="K390" s="90">
        <v>0</v>
      </c>
      <c r="L390" s="50"/>
      <c r="M390" s="167"/>
      <c r="N390" s="167"/>
      <c r="O390" s="89">
        <v>0</v>
      </c>
      <c r="P390" s="54"/>
      <c r="Q390" s="168"/>
      <c r="R390" s="168"/>
      <c r="S390" s="90">
        <v>0</v>
      </c>
      <c r="T390" s="50"/>
      <c r="U390" s="167"/>
      <c r="V390" s="167"/>
      <c r="W390" s="89">
        <v>0</v>
      </c>
      <c r="X390" s="54"/>
      <c r="Y390" s="168"/>
      <c r="Z390" s="168"/>
      <c r="AA390" s="90">
        <v>0</v>
      </c>
      <c r="AB390" s="50"/>
      <c r="AC390" s="167"/>
      <c r="AD390" s="167"/>
      <c r="AE390" s="89">
        <v>0</v>
      </c>
      <c r="AF390" s="54"/>
      <c r="AG390" s="168"/>
      <c r="AH390" s="168"/>
      <c r="AI390" s="90">
        <v>0</v>
      </c>
      <c r="AJ390" s="50"/>
      <c r="AK390" s="167"/>
      <c r="AL390" s="167"/>
      <c r="AM390" s="89">
        <v>0</v>
      </c>
      <c r="AN390" s="54"/>
      <c r="AO390" s="168"/>
      <c r="AP390" s="168"/>
      <c r="AQ390" s="90">
        <v>0</v>
      </c>
      <c r="AR390" s="50">
        <f t="shared" ref="AR390:AR398" si="188">+D390+H390+L390+P390+T390+X390+AB390+AF390+AJ390+AN390</f>
        <v>0</v>
      </c>
      <c r="AS390" s="63">
        <f t="shared" ref="AS390:AS398" si="189">+E390+I390+M390+Q390+U390+Y390+AC390+AG390+AK390+AO390</f>
        <v>0</v>
      </c>
      <c r="AT390" s="63">
        <f t="shared" ref="AT390:AT398" si="190">+F390+J390+N390+R390+V390+Z390+AD390+AH390+AL390+AP390</f>
        <v>0</v>
      </c>
      <c r="AU390" s="64">
        <f t="shared" ref="AU390:AU398" si="191">+G390+K390+O390+S390+W390+AA390+AE390+AI390+AM390+AQ390</f>
        <v>0</v>
      </c>
      <c r="AV390" s="119"/>
      <c r="AW390" s="119"/>
      <c r="AX390" s="119"/>
      <c r="AY390" s="119"/>
      <c r="AZ390" s="119"/>
      <c r="BA390" s="119"/>
      <c r="BB390" s="119"/>
      <c r="BC390" s="119"/>
      <c r="BD390" s="119"/>
      <c r="BE390" s="119"/>
      <c r="BF390" s="119"/>
      <c r="BG390" s="119"/>
      <c r="BH390" s="119"/>
      <c r="BI390" s="119"/>
      <c r="BJ390" s="119"/>
      <c r="BK390" s="119"/>
      <c r="BL390" s="119"/>
      <c r="BM390" s="119"/>
      <c r="BN390" s="119"/>
      <c r="BO390" s="119"/>
      <c r="BP390" s="119"/>
      <c r="BQ390" s="119"/>
      <c r="BR390" s="119"/>
      <c r="BS390" s="119"/>
      <c r="BT390" s="119"/>
      <c r="BU390" s="119"/>
      <c r="BV390" s="119"/>
      <c r="BW390" s="119"/>
      <c r="BX390" s="119"/>
      <c r="BY390" s="119"/>
      <c r="BZ390" s="119"/>
      <c r="CA390" s="119"/>
    </row>
    <row r="391" spans="1:79" x14ac:dyDescent="0.2">
      <c r="A391" s="150" t="s">
        <v>6</v>
      </c>
      <c r="B391" s="151"/>
      <c r="C391" s="166"/>
      <c r="D391" s="50"/>
      <c r="E391" s="167"/>
      <c r="F391" s="167"/>
      <c r="G391" s="89">
        <v>0</v>
      </c>
      <c r="H391" s="54"/>
      <c r="I391" s="168"/>
      <c r="J391" s="168"/>
      <c r="K391" s="90">
        <v>0</v>
      </c>
      <c r="L391" s="50"/>
      <c r="M391" s="167"/>
      <c r="N391" s="167"/>
      <c r="O391" s="89">
        <v>0</v>
      </c>
      <c r="P391" s="54"/>
      <c r="Q391" s="168"/>
      <c r="R391" s="168"/>
      <c r="S391" s="90">
        <v>0</v>
      </c>
      <c r="T391" s="50"/>
      <c r="U391" s="167"/>
      <c r="V391" s="167"/>
      <c r="W391" s="89">
        <v>0</v>
      </c>
      <c r="X391" s="54"/>
      <c r="Y391" s="168"/>
      <c r="Z391" s="168"/>
      <c r="AA391" s="90">
        <v>0</v>
      </c>
      <c r="AB391" s="50"/>
      <c r="AC391" s="167"/>
      <c r="AD391" s="167"/>
      <c r="AE391" s="89">
        <v>0</v>
      </c>
      <c r="AF391" s="54"/>
      <c r="AG391" s="168"/>
      <c r="AH391" s="168"/>
      <c r="AI391" s="90">
        <v>0</v>
      </c>
      <c r="AJ391" s="50"/>
      <c r="AK391" s="167"/>
      <c r="AL391" s="167"/>
      <c r="AM391" s="89">
        <v>0</v>
      </c>
      <c r="AN391" s="54"/>
      <c r="AO391" s="168"/>
      <c r="AP391" s="168"/>
      <c r="AQ391" s="90">
        <v>0</v>
      </c>
      <c r="AR391" s="50">
        <f t="shared" si="188"/>
        <v>0</v>
      </c>
      <c r="AS391" s="63">
        <f t="shared" si="189"/>
        <v>0</v>
      </c>
      <c r="AT391" s="63">
        <f t="shared" si="190"/>
        <v>0</v>
      </c>
      <c r="AU391" s="64">
        <f t="shared" si="191"/>
        <v>0</v>
      </c>
      <c r="AV391" s="119"/>
      <c r="AW391" s="119"/>
      <c r="AX391" s="119"/>
      <c r="AY391" s="119"/>
      <c r="AZ391" s="119"/>
      <c r="BA391" s="119"/>
      <c r="BB391" s="119"/>
      <c r="BC391" s="119"/>
      <c r="BD391" s="119"/>
      <c r="BE391" s="119"/>
      <c r="BF391" s="119"/>
      <c r="BG391" s="119"/>
      <c r="BH391" s="119"/>
      <c r="BI391" s="119"/>
      <c r="BJ391" s="119"/>
      <c r="BK391" s="119"/>
      <c r="BL391" s="119"/>
      <c r="BM391" s="119"/>
      <c r="BN391" s="119"/>
      <c r="BO391" s="119"/>
      <c r="BP391" s="119"/>
      <c r="BQ391" s="119"/>
      <c r="BR391" s="119"/>
      <c r="BS391" s="119"/>
      <c r="BT391" s="119"/>
      <c r="BU391" s="119"/>
      <c r="BV391" s="119"/>
      <c r="BW391" s="119"/>
      <c r="BX391" s="119"/>
      <c r="BY391" s="119"/>
      <c r="BZ391" s="119"/>
      <c r="CA391" s="119"/>
    </row>
    <row r="392" spans="1:79" x14ac:dyDescent="0.2">
      <c r="A392" s="150" t="s">
        <v>7</v>
      </c>
      <c r="B392" s="151"/>
      <c r="C392" s="166"/>
      <c r="D392" s="50"/>
      <c r="E392" s="167"/>
      <c r="F392" s="167"/>
      <c r="G392" s="89">
        <v>0</v>
      </c>
      <c r="H392" s="54"/>
      <c r="I392" s="168"/>
      <c r="J392" s="168"/>
      <c r="K392" s="90">
        <v>0</v>
      </c>
      <c r="L392" s="50"/>
      <c r="M392" s="167"/>
      <c r="N392" s="167"/>
      <c r="O392" s="89">
        <v>0</v>
      </c>
      <c r="P392" s="54"/>
      <c r="Q392" s="168"/>
      <c r="R392" s="168"/>
      <c r="S392" s="90">
        <v>0</v>
      </c>
      <c r="T392" s="50"/>
      <c r="U392" s="167"/>
      <c r="V392" s="167"/>
      <c r="W392" s="89">
        <v>0</v>
      </c>
      <c r="X392" s="54"/>
      <c r="Y392" s="168"/>
      <c r="Z392" s="168"/>
      <c r="AA392" s="90">
        <v>0</v>
      </c>
      <c r="AB392" s="50"/>
      <c r="AC392" s="167"/>
      <c r="AD392" s="167"/>
      <c r="AE392" s="89">
        <v>0</v>
      </c>
      <c r="AF392" s="54"/>
      <c r="AG392" s="168"/>
      <c r="AH392" s="168"/>
      <c r="AI392" s="90">
        <v>0</v>
      </c>
      <c r="AJ392" s="50"/>
      <c r="AK392" s="167"/>
      <c r="AL392" s="167"/>
      <c r="AM392" s="89">
        <v>0</v>
      </c>
      <c r="AN392" s="54"/>
      <c r="AO392" s="168"/>
      <c r="AP392" s="168"/>
      <c r="AQ392" s="90">
        <v>0</v>
      </c>
      <c r="AR392" s="50">
        <f t="shared" si="188"/>
        <v>0</v>
      </c>
      <c r="AS392" s="63">
        <f t="shared" si="189"/>
        <v>0</v>
      </c>
      <c r="AT392" s="63">
        <f t="shared" si="190"/>
        <v>0</v>
      </c>
      <c r="AU392" s="64">
        <f t="shared" si="191"/>
        <v>0</v>
      </c>
      <c r="AV392" s="119"/>
      <c r="AW392" s="119"/>
      <c r="AX392" s="119"/>
      <c r="AY392" s="119"/>
      <c r="AZ392" s="119"/>
      <c r="BA392" s="119"/>
      <c r="BB392" s="119"/>
      <c r="BC392" s="119"/>
      <c r="BD392" s="119"/>
      <c r="BE392" s="119"/>
      <c r="BF392" s="119"/>
      <c r="BG392" s="119"/>
      <c r="BH392" s="119"/>
      <c r="BI392" s="119"/>
      <c r="BJ392" s="119"/>
      <c r="BK392" s="119"/>
      <c r="BL392" s="119"/>
      <c r="BM392" s="119"/>
      <c r="BN392" s="119"/>
      <c r="BO392" s="119"/>
      <c r="BP392" s="119"/>
      <c r="BQ392" s="119"/>
      <c r="BR392" s="119"/>
      <c r="BS392" s="119"/>
      <c r="BT392" s="119"/>
      <c r="BU392" s="119"/>
      <c r="BV392" s="119"/>
      <c r="BW392" s="119"/>
      <c r="BX392" s="119"/>
      <c r="BY392" s="119"/>
      <c r="BZ392" s="119"/>
      <c r="CA392" s="119"/>
    </row>
    <row r="393" spans="1:79" x14ac:dyDescent="0.2">
      <c r="A393" s="150" t="s">
        <v>8</v>
      </c>
      <c r="B393" s="151"/>
      <c r="C393" s="166"/>
      <c r="D393" s="50"/>
      <c r="E393" s="167"/>
      <c r="F393" s="167"/>
      <c r="G393" s="89">
        <v>0</v>
      </c>
      <c r="H393" s="54"/>
      <c r="I393" s="168"/>
      <c r="J393" s="168"/>
      <c r="K393" s="90">
        <v>0</v>
      </c>
      <c r="L393" s="50"/>
      <c r="M393" s="167"/>
      <c r="N393" s="167"/>
      <c r="O393" s="89">
        <v>0</v>
      </c>
      <c r="P393" s="54"/>
      <c r="Q393" s="168"/>
      <c r="R393" s="168"/>
      <c r="S393" s="90">
        <v>0</v>
      </c>
      <c r="T393" s="50"/>
      <c r="U393" s="167"/>
      <c r="V393" s="167"/>
      <c r="W393" s="89">
        <v>0</v>
      </c>
      <c r="X393" s="54"/>
      <c r="Y393" s="168"/>
      <c r="Z393" s="168"/>
      <c r="AA393" s="90">
        <v>0</v>
      </c>
      <c r="AB393" s="50"/>
      <c r="AC393" s="167"/>
      <c r="AD393" s="167"/>
      <c r="AE393" s="89">
        <v>0</v>
      </c>
      <c r="AF393" s="54"/>
      <c r="AG393" s="168"/>
      <c r="AH393" s="168"/>
      <c r="AI393" s="90">
        <v>0</v>
      </c>
      <c r="AJ393" s="50"/>
      <c r="AK393" s="167"/>
      <c r="AL393" s="167"/>
      <c r="AM393" s="89">
        <v>0</v>
      </c>
      <c r="AN393" s="54"/>
      <c r="AO393" s="168"/>
      <c r="AP393" s="168"/>
      <c r="AQ393" s="90">
        <v>0</v>
      </c>
      <c r="AR393" s="50">
        <f t="shared" si="188"/>
        <v>0</v>
      </c>
      <c r="AS393" s="63">
        <f t="shared" si="189"/>
        <v>0</v>
      </c>
      <c r="AT393" s="63">
        <f t="shared" si="190"/>
        <v>0</v>
      </c>
      <c r="AU393" s="64">
        <f t="shared" si="191"/>
        <v>0</v>
      </c>
      <c r="AV393" s="119"/>
      <c r="AW393" s="119"/>
      <c r="AX393" s="119"/>
      <c r="AY393" s="119"/>
      <c r="AZ393" s="119"/>
      <c r="BA393" s="119"/>
      <c r="BB393" s="119"/>
      <c r="BC393" s="119"/>
      <c r="BD393" s="119"/>
      <c r="BE393" s="119"/>
      <c r="BF393" s="119"/>
      <c r="BG393" s="119"/>
      <c r="BH393" s="119"/>
      <c r="BI393" s="119"/>
      <c r="BJ393" s="119"/>
      <c r="BK393" s="119"/>
      <c r="BL393" s="119"/>
      <c r="BM393" s="119"/>
      <c r="BN393" s="119"/>
      <c r="BO393" s="119"/>
      <c r="BP393" s="119"/>
      <c r="BQ393" s="119"/>
      <c r="BR393" s="119"/>
      <c r="BS393" s="119"/>
      <c r="BT393" s="119"/>
      <c r="BU393" s="119"/>
      <c r="BV393" s="119"/>
      <c r="BW393" s="119"/>
      <c r="BX393" s="119"/>
      <c r="BY393" s="119"/>
      <c r="BZ393" s="119"/>
      <c r="CA393" s="119"/>
    </row>
    <row r="394" spans="1:79" x14ac:dyDescent="0.2">
      <c r="A394" s="150" t="s">
        <v>9</v>
      </c>
      <c r="B394" s="151"/>
      <c r="C394" s="166"/>
      <c r="D394" s="50"/>
      <c r="E394" s="167"/>
      <c r="F394" s="167"/>
      <c r="G394" s="89">
        <v>0</v>
      </c>
      <c r="H394" s="54"/>
      <c r="I394" s="168"/>
      <c r="J394" s="168"/>
      <c r="K394" s="90">
        <v>0</v>
      </c>
      <c r="L394" s="50"/>
      <c r="M394" s="167"/>
      <c r="N394" s="167"/>
      <c r="O394" s="89">
        <v>0</v>
      </c>
      <c r="P394" s="54"/>
      <c r="Q394" s="168"/>
      <c r="R394" s="168"/>
      <c r="S394" s="90">
        <v>0</v>
      </c>
      <c r="T394" s="50"/>
      <c r="U394" s="167"/>
      <c r="V394" s="167"/>
      <c r="W394" s="89">
        <v>0</v>
      </c>
      <c r="X394" s="54"/>
      <c r="Y394" s="168"/>
      <c r="Z394" s="168"/>
      <c r="AA394" s="90">
        <v>0</v>
      </c>
      <c r="AB394" s="50"/>
      <c r="AC394" s="167"/>
      <c r="AD394" s="167"/>
      <c r="AE394" s="89">
        <v>0</v>
      </c>
      <c r="AF394" s="54"/>
      <c r="AG394" s="168"/>
      <c r="AH394" s="168"/>
      <c r="AI394" s="90">
        <v>0</v>
      </c>
      <c r="AJ394" s="50"/>
      <c r="AK394" s="167"/>
      <c r="AL394" s="167"/>
      <c r="AM394" s="89">
        <v>0</v>
      </c>
      <c r="AN394" s="54"/>
      <c r="AO394" s="168"/>
      <c r="AP394" s="168"/>
      <c r="AQ394" s="90">
        <v>0</v>
      </c>
      <c r="AR394" s="50">
        <f t="shared" si="188"/>
        <v>0</v>
      </c>
      <c r="AS394" s="63">
        <f t="shared" si="189"/>
        <v>0</v>
      </c>
      <c r="AT394" s="63">
        <f t="shared" si="190"/>
        <v>0</v>
      </c>
      <c r="AU394" s="64">
        <f t="shared" si="191"/>
        <v>0</v>
      </c>
      <c r="AV394" s="119"/>
      <c r="AW394" s="119"/>
      <c r="AX394" s="119"/>
      <c r="AY394" s="119"/>
      <c r="AZ394" s="119"/>
      <c r="BA394" s="119"/>
      <c r="BB394" s="119"/>
      <c r="BC394" s="119"/>
      <c r="BD394" s="119"/>
      <c r="BE394" s="119"/>
      <c r="BF394" s="119"/>
      <c r="BG394" s="119"/>
      <c r="BH394" s="119"/>
      <c r="BI394" s="119"/>
      <c r="BJ394" s="119"/>
      <c r="BK394" s="119"/>
      <c r="BL394" s="119"/>
      <c r="BM394" s="119"/>
      <c r="BN394" s="119"/>
      <c r="BO394" s="119"/>
      <c r="BP394" s="119"/>
      <c r="BQ394" s="119"/>
      <c r="BR394" s="119"/>
      <c r="BS394" s="119"/>
      <c r="BT394" s="119"/>
      <c r="BU394" s="119"/>
      <c r="BV394" s="119"/>
      <c r="BW394" s="119"/>
      <c r="BX394" s="119"/>
      <c r="BY394" s="119"/>
      <c r="BZ394" s="119"/>
      <c r="CA394" s="119"/>
    </row>
    <row r="395" spans="1:79" x14ac:dyDescent="0.2">
      <c r="A395" s="150" t="s">
        <v>10</v>
      </c>
      <c r="B395" s="151"/>
      <c r="C395" s="166"/>
      <c r="D395" s="50"/>
      <c r="E395" s="167"/>
      <c r="F395" s="167"/>
      <c r="G395" s="89">
        <v>0</v>
      </c>
      <c r="H395" s="54"/>
      <c r="I395" s="168"/>
      <c r="J395" s="168"/>
      <c r="K395" s="90">
        <v>0</v>
      </c>
      <c r="L395" s="50"/>
      <c r="M395" s="167"/>
      <c r="N395" s="167"/>
      <c r="O395" s="89">
        <v>0</v>
      </c>
      <c r="P395" s="54"/>
      <c r="Q395" s="168"/>
      <c r="R395" s="168"/>
      <c r="S395" s="90">
        <v>0</v>
      </c>
      <c r="T395" s="50"/>
      <c r="U395" s="167"/>
      <c r="V395" s="167"/>
      <c r="W395" s="89">
        <v>0</v>
      </c>
      <c r="X395" s="54"/>
      <c r="Y395" s="168"/>
      <c r="Z395" s="168"/>
      <c r="AA395" s="90">
        <v>0</v>
      </c>
      <c r="AB395" s="50"/>
      <c r="AC395" s="167"/>
      <c r="AD395" s="167"/>
      <c r="AE395" s="89">
        <v>0</v>
      </c>
      <c r="AF395" s="54"/>
      <c r="AG395" s="168"/>
      <c r="AH395" s="168"/>
      <c r="AI395" s="90">
        <v>0</v>
      </c>
      <c r="AJ395" s="50"/>
      <c r="AK395" s="167"/>
      <c r="AL395" s="167"/>
      <c r="AM395" s="89">
        <v>0</v>
      </c>
      <c r="AN395" s="54"/>
      <c r="AO395" s="168"/>
      <c r="AP395" s="168"/>
      <c r="AQ395" s="90">
        <v>0</v>
      </c>
      <c r="AR395" s="50">
        <f t="shared" si="188"/>
        <v>0</v>
      </c>
      <c r="AS395" s="63">
        <f t="shared" si="189"/>
        <v>0</v>
      </c>
      <c r="AT395" s="63">
        <f t="shared" si="190"/>
        <v>0</v>
      </c>
      <c r="AU395" s="64">
        <f t="shared" si="191"/>
        <v>0</v>
      </c>
      <c r="AV395" s="119"/>
      <c r="AW395" s="119"/>
      <c r="AX395" s="119"/>
      <c r="AY395" s="119"/>
      <c r="AZ395" s="119"/>
      <c r="BA395" s="119"/>
      <c r="BB395" s="119"/>
      <c r="BC395" s="119"/>
      <c r="BD395" s="119"/>
      <c r="BE395" s="119"/>
      <c r="BF395" s="119"/>
      <c r="BG395" s="119"/>
      <c r="BH395" s="119"/>
      <c r="BI395" s="119"/>
      <c r="BJ395" s="119"/>
      <c r="BK395" s="119"/>
      <c r="BL395" s="119"/>
      <c r="BM395" s="119"/>
      <c r="BN395" s="119"/>
      <c r="BO395" s="119"/>
      <c r="BP395" s="119"/>
      <c r="BQ395" s="119"/>
      <c r="BR395" s="119"/>
      <c r="BS395" s="119"/>
      <c r="BT395" s="119"/>
      <c r="BU395" s="119"/>
      <c r="BV395" s="119"/>
      <c r="BW395" s="119"/>
      <c r="BX395" s="119"/>
      <c r="BY395" s="119"/>
      <c r="BZ395" s="119"/>
      <c r="CA395" s="119"/>
    </row>
    <row r="396" spans="1:79" x14ac:dyDescent="0.2">
      <c r="A396" s="150" t="s">
        <v>11</v>
      </c>
      <c r="B396" s="151"/>
      <c r="C396" s="166"/>
      <c r="D396" s="50"/>
      <c r="E396" s="167"/>
      <c r="F396" s="167"/>
      <c r="G396" s="89">
        <v>0</v>
      </c>
      <c r="H396" s="54"/>
      <c r="I396" s="168"/>
      <c r="J396" s="168"/>
      <c r="K396" s="90">
        <v>0</v>
      </c>
      <c r="L396" s="50"/>
      <c r="M396" s="167"/>
      <c r="N396" s="167"/>
      <c r="O396" s="89">
        <v>0</v>
      </c>
      <c r="P396" s="54"/>
      <c r="Q396" s="168"/>
      <c r="R396" s="168"/>
      <c r="S396" s="90">
        <v>0</v>
      </c>
      <c r="T396" s="50"/>
      <c r="U396" s="167"/>
      <c r="V396" s="167"/>
      <c r="W396" s="89">
        <v>0</v>
      </c>
      <c r="X396" s="54"/>
      <c r="Y396" s="168"/>
      <c r="Z396" s="168"/>
      <c r="AA396" s="90">
        <v>0</v>
      </c>
      <c r="AB396" s="50"/>
      <c r="AC396" s="167"/>
      <c r="AD396" s="167"/>
      <c r="AE396" s="89">
        <v>0</v>
      </c>
      <c r="AF396" s="54"/>
      <c r="AG396" s="168"/>
      <c r="AH396" s="168"/>
      <c r="AI396" s="90">
        <v>0</v>
      </c>
      <c r="AJ396" s="50"/>
      <c r="AK396" s="167"/>
      <c r="AL396" s="167"/>
      <c r="AM396" s="89">
        <v>0</v>
      </c>
      <c r="AN396" s="54"/>
      <c r="AO396" s="168"/>
      <c r="AP396" s="168"/>
      <c r="AQ396" s="90">
        <v>0</v>
      </c>
      <c r="AR396" s="50">
        <f t="shared" si="188"/>
        <v>0</v>
      </c>
      <c r="AS396" s="63">
        <f t="shared" si="189"/>
        <v>0</v>
      </c>
      <c r="AT396" s="63">
        <f t="shared" si="190"/>
        <v>0</v>
      </c>
      <c r="AU396" s="64">
        <f t="shared" si="191"/>
        <v>0</v>
      </c>
      <c r="AV396" s="119"/>
      <c r="AW396" s="119"/>
      <c r="AX396" s="119"/>
      <c r="AY396" s="119"/>
      <c r="AZ396" s="119"/>
      <c r="BA396" s="119"/>
      <c r="BB396" s="119"/>
      <c r="BC396" s="119"/>
      <c r="BD396" s="119"/>
      <c r="BE396" s="119"/>
      <c r="BF396" s="119"/>
      <c r="BG396" s="119"/>
      <c r="BH396" s="119"/>
      <c r="BI396" s="119"/>
      <c r="BJ396" s="119"/>
      <c r="BK396" s="119"/>
      <c r="BL396" s="119"/>
      <c r="BM396" s="119"/>
      <c r="BN396" s="119"/>
      <c r="BO396" s="119"/>
      <c r="BP396" s="119"/>
      <c r="BQ396" s="119"/>
      <c r="BR396" s="119"/>
      <c r="BS396" s="119"/>
      <c r="BT396" s="119"/>
      <c r="BU396" s="119"/>
      <c r="BV396" s="119"/>
      <c r="BW396" s="119"/>
      <c r="BX396" s="119"/>
      <c r="BY396" s="119"/>
      <c r="BZ396" s="119"/>
      <c r="CA396" s="119"/>
    </row>
    <row r="397" spans="1:79" x14ac:dyDescent="0.2">
      <c r="A397" s="150" t="s">
        <v>12</v>
      </c>
      <c r="B397" s="151"/>
      <c r="C397" s="166"/>
      <c r="D397" s="50"/>
      <c r="E397" s="167"/>
      <c r="F397" s="167"/>
      <c r="G397" s="89">
        <v>0</v>
      </c>
      <c r="H397" s="54"/>
      <c r="I397" s="168"/>
      <c r="J397" s="168"/>
      <c r="K397" s="90">
        <v>0</v>
      </c>
      <c r="L397" s="50"/>
      <c r="M397" s="167"/>
      <c r="N397" s="167"/>
      <c r="O397" s="89">
        <v>0</v>
      </c>
      <c r="P397" s="54"/>
      <c r="Q397" s="168"/>
      <c r="R397" s="168"/>
      <c r="S397" s="90">
        <v>0</v>
      </c>
      <c r="T397" s="50"/>
      <c r="U397" s="167"/>
      <c r="V397" s="167"/>
      <c r="W397" s="89">
        <v>0</v>
      </c>
      <c r="X397" s="54"/>
      <c r="Y397" s="168"/>
      <c r="Z397" s="168"/>
      <c r="AA397" s="90">
        <v>0</v>
      </c>
      <c r="AB397" s="50"/>
      <c r="AC397" s="167"/>
      <c r="AD397" s="167"/>
      <c r="AE397" s="89">
        <v>0</v>
      </c>
      <c r="AF397" s="54"/>
      <c r="AG397" s="168"/>
      <c r="AH397" s="168"/>
      <c r="AI397" s="90">
        <v>0</v>
      </c>
      <c r="AJ397" s="50"/>
      <c r="AK397" s="167"/>
      <c r="AL397" s="167"/>
      <c r="AM397" s="89">
        <v>0</v>
      </c>
      <c r="AN397" s="54"/>
      <c r="AO397" s="168"/>
      <c r="AP397" s="168"/>
      <c r="AQ397" s="90">
        <v>0</v>
      </c>
      <c r="AR397" s="50">
        <f t="shared" si="188"/>
        <v>0</v>
      </c>
      <c r="AS397" s="63">
        <f t="shared" si="189"/>
        <v>0</v>
      </c>
      <c r="AT397" s="63">
        <f t="shared" si="190"/>
        <v>0</v>
      </c>
      <c r="AU397" s="64">
        <f t="shared" si="191"/>
        <v>0</v>
      </c>
      <c r="AV397" s="119"/>
      <c r="AW397" s="119"/>
      <c r="AX397" s="119"/>
      <c r="AY397" s="119"/>
      <c r="AZ397" s="119"/>
      <c r="BA397" s="119"/>
      <c r="BB397" s="119"/>
      <c r="BC397" s="119"/>
      <c r="BD397" s="119"/>
      <c r="BE397" s="119"/>
      <c r="BF397" s="119"/>
      <c r="BG397" s="119"/>
      <c r="BH397" s="119"/>
      <c r="BI397" s="119"/>
      <c r="BJ397" s="119"/>
      <c r="BK397" s="119"/>
      <c r="BL397" s="119"/>
      <c r="BM397" s="119"/>
      <c r="BN397" s="119"/>
      <c r="BO397" s="119"/>
      <c r="BP397" s="119"/>
      <c r="BQ397" s="119"/>
      <c r="BR397" s="119"/>
      <c r="BS397" s="119"/>
      <c r="BT397" s="119"/>
      <c r="BU397" s="119"/>
      <c r="BV397" s="119"/>
      <c r="BW397" s="119"/>
      <c r="BX397" s="119"/>
      <c r="BY397" s="119"/>
      <c r="BZ397" s="119"/>
      <c r="CA397" s="119"/>
    </row>
    <row r="398" spans="1:79" ht="16" thickBot="1" x14ac:dyDescent="0.25">
      <c r="A398" s="162" t="s">
        <v>63</v>
      </c>
      <c r="B398" s="163"/>
      <c r="C398" s="169"/>
      <c r="D398" s="79"/>
      <c r="E398" s="170"/>
      <c r="F398" s="170"/>
      <c r="G398" s="91">
        <v>0</v>
      </c>
      <c r="H398" s="83"/>
      <c r="I398" s="171"/>
      <c r="J398" s="171"/>
      <c r="K398" s="92">
        <v>0</v>
      </c>
      <c r="L398" s="79"/>
      <c r="M398" s="170"/>
      <c r="N398" s="170"/>
      <c r="O398" s="91">
        <v>0</v>
      </c>
      <c r="P398" s="83"/>
      <c r="Q398" s="171"/>
      <c r="R398" s="171"/>
      <c r="S398" s="92">
        <v>0</v>
      </c>
      <c r="T398" s="79"/>
      <c r="U398" s="170"/>
      <c r="V398" s="170"/>
      <c r="W398" s="91">
        <v>0</v>
      </c>
      <c r="X398" s="83"/>
      <c r="Y398" s="171"/>
      <c r="Z398" s="171"/>
      <c r="AA398" s="92">
        <v>0</v>
      </c>
      <c r="AB398" s="79"/>
      <c r="AC398" s="170"/>
      <c r="AD398" s="170"/>
      <c r="AE398" s="91">
        <v>0</v>
      </c>
      <c r="AF398" s="83"/>
      <c r="AG398" s="171"/>
      <c r="AH398" s="171"/>
      <c r="AI398" s="92">
        <v>0</v>
      </c>
      <c r="AJ398" s="79"/>
      <c r="AK398" s="170"/>
      <c r="AL398" s="170"/>
      <c r="AM398" s="91">
        <v>0</v>
      </c>
      <c r="AN398" s="83"/>
      <c r="AO398" s="171"/>
      <c r="AP398" s="171"/>
      <c r="AQ398" s="92">
        <v>0</v>
      </c>
      <c r="AR398" s="79">
        <f t="shared" si="188"/>
        <v>0</v>
      </c>
      <c r="AS398" s="86">
        <f t="shared" si="189"/>
        <v>0</v>
      </c>
      <c r="AT398" s="86">
        <f t="shared" si="190"/>
        <v>0</v>
      </c>
      <c r="AU398" s="87">
        <f t="shared" si="191"/>
        <v>0</v>
      </c>
      <c r="AV398" s="119"/>
      <c r="AW398" s="119"/>
      <c r="AX398" s="119"/>
      <c r="AY398" s="119"/>
      <c r="AZ398" s="119"/>
      <c r="BA398" s="119"/>
      <c r="BB398" s="119"/>
      <c r="BC398" s="119"/>
      <c r="BD398" s="119"/>
      <c r="BE398" s="119"/>
      <c r="BF398" s="119"/>
      <c r="BG398" s="119"/>
      <c r="BH398" s="119"/>
      <c r="BI398" s="119"/>
      <c r="BJ398" s="119"/>
      <c r="BK398" s="119"/>
      <c r="BL398" s="119"/>
      <c r="BM398" s="119"/>
      <c r="BN398" s="119"/>
      <c r="BO398" s="119"/>
      <c r="BP398" s="119"/>
      <c r="BQ398" s="119"/>
      <c r="BR398" s="119"/>
      <c r="BS398" s="119"/>
      <c r="BT398" s="119"/>
      <c r="BU398" s="119"/>
      <c r="BV398" s="119"/>
      <c r="BW398" s="119"/>
      <c r="BX398" s="119"/>
      <c r="BY398" s="119"/>
      <c r="BZ398" s="119"/>
      <c r="CA398" s="119"/>
    </row>
    <row r="399" spans="1:79" ht="16" thickBot="1" x14ac:dyDescent="0.25">
      <c r="A399" s="172"/>
      <c r="B399" s="173" t="s">
        <v>60</v>
      </c>
      <c r="C399" s="174"/>
      <c r="D399" s="175"/>
      <c r="E399" s="176"/>
      <c r="F399" s="176"/>
      <c r="G399" s="177">
        <f>+G380+G385+G386+G389</f>
        <v>0</v>
      </c>
      <c r="H399" s="178"/>
      <c r="I399" s="176"/>
      <c r="J399" s="176"/>
      <c r="K399" s="179">
        <f>+K380+K385+K386+K389</f>
        <v>0</v>
      </c>
      <c r="L399" s="175"/>
      <c r="M399" s="176"/>
      <c r="N399" s="176"/>
      <c r="O399" s="177">
        <f>+O380+O385+O386+O389</f>
        <v>0</v>
      </c>
      <c r="P399" s="178"/>
      <c r="Q399" s="176"/>
      <c r="R399" s="176"/>
      <c r="S399" s="179">
        <f>+S380+S385+S386+S389</f>
        <v>0</v>
      </c>
      <c r="T399" s="175"/>
      <c r="U399" s="176"/>
      <c r="V399" s="176"/>
      <c r="W399" s="177">
        <f>+W380+W385+W386+W389</f>
        <v>0</v>
      </c>
      <c r="X399" s="178"/>
      <c r="Y399" s="176"/>
      <c r="Z399" s="176"/>
      <c r="AA399" s="179">
        <f>+AA380+AA385+AA386+AA389</f>
        <v>0</v>
      </c>
      <c r="AB399" s="175"/>
      <c r="AC399" s="176"/>
      <c r="AD399" s="176"/>
      <c r="AE399" s="177">
        <f>+AE380+AE385+AE386+AE389</f>
        <v>0</v>
      </c>
      <c r="AF399" s="178"/>
      <c r="AG399" s="176"/>
      <c r="AH399" s="176"/>
      <c r="AI399" s="179">
        <f>+AI380+AI385+AI386+AI389</f>
        <v>0</v>
      </c>
      <c r="AJ399" s="175"/>
      <c r="AK399" s="176"/>
      <c r="AL399" s="176"/>
      <c r="AM399" s="180">
        <f>+AM380+AM385+AM386+AM389</f>
        <v>0</v>
      </c>
      <c r="AN399" s="178"/>
      <c r="AO399" s="176"/>
      <c r="AP399" s="176"/>
      <c r="AQ399" s="179">
        <f>+AQ380+AQ385+AQ386+AQ389</f>
        <v>0</v>
      </c>
      <c r="AR399" s="175"/>
      <c r="AS399" s="176"/>
      <c r="AT399" s="176"/>
      <c r="AU399" s="179">
        <f>+AU380+AU385+AU386+AU389</f>
        <v>0</v>
      </c>
      <c r="AV399" s="119"/>
      <c r="AW399" s="119"/>
      <c r="AX399" s="119"/>
      <c r="AY399" s="119"/>
      <c r="AZ399" s="119"/>
      <c r="BA399" s="119"/>
      <c r="BB399" s="119"/>
      <c r="BC399" s="119"/>
      <c r="BD399" s="119"/>
      <c r="BE399" s="119"/>
      <c r="BF399" s="119"/>
      <c r="BG399" s="119"/>
      <c r="BH399" s="119"/>
      <c r="BI399" s="119"/>
      <c r="BJ399" s="119"/>
      <c r="BK399" s="119"/>
      <c r="BL399" s="119"/>
      <c r="BM399" s="119"/>
      <c r="BN399" s="119"/>
      <c r="BO399" s="119"/>
      <c r="BP399" s="119"/>
      <c r="BQ399" s="119"/>
      <c r="BR399" s="119"/>
      <c r="BS399" s="119"/>
      <c r="BT399" s="119"/>
      <c r="BU399" s="119"/>
      <c r="BV399" s="119"/>
      <c r="BW399" s="119"/>
      <c r="BX399" s="119"/>
      <c r="BY399" s="119"/>
      <c r="BZ399" s="119"/>
      <c r="CA399" s="119"/>
    </row>
    <row r="400" spans="1:79" s="123" customFormat="1" ht="19" x14ac:dyDescent="0.25">
      <c r="A400" s="181"/>
      <c r="AV400" s="119"/>
      <c r="AW400" s="119"/>
      <c r="AX400" s="119"/>
      <c r="AY400" s="119"/>
      <c r="AZ400" s="119"/>
      <c r="BA400" s="119"/>
      <c r="BB400" s="119"/>
      <c r="BC400" s="119"/>
      <c r="BD400" s="119"/>
      <c r="BE400" s="119"/>
      <c r="BF400" s="119"/>
      <c r="BG400" s="119"/>
      <c r="BH400" s="119"/>
      <c r="BI400" s="119"/>
      <c r="BJ400" s="119"/>
      <c r="BK400" s="119"/>
      <c r="BL400" s="119"/>
      <c r="BM400" s="119"/>
      <c r="BN400" s="119"/>
      <c r="BO400" s="119"/>
      <c r="BP400" s="119"/>
      <c r="BQ400" s="119"/>
      <c r="BR400" s="119"/>
      <c r="BS400" s="119"/>
      <c r="BT400" s="119"/>
      <c r="BU400" s="119"/>
      <c r="BV400" s="119"/>
      <c r="BW400" s="119"/>
      <c r="BX400" s="119"/>
      <c r="BY400" s="119"/>
      <c r="BZ400" s="119"/>
      <c r="CA400" s="119"/>
    </row>
    <row r="401" spans="1:79" s="123" customFormat="1" ht="19" x14ac:dyDescent="0.25">
      <c r="A401" s="181"/>
      <c r="AV401" s="119"/>
      <c r="AW401" s="119"/>
      <c r="AX401" s="119"/>
      <c r="AY401" s="119"/>
      <c r="AZ401" s="119"/>
      <c r="BA401" s="119"/>
      <c r="BB401" s="119"/>
      <c r="BC401" s="119"/>
      <c r="BD401" s="119"/>
      <c r="BE401" s="119"/>
      <c r="BF401" s="119"/>
      <c r="BG401" s="119"/>
      <c r="BH401" s="119"/>
      <c r="BI401" s="119"/>
      <c r="BJ401" s="119"/>
      <c r="BK401" s="119"/>
      <c r="BL401" s="119"/>
      <c r="BM401" s="119"/>
      <c r="BN401" s="119"/>
      <c r="BO401" s="119"/>
      <c r="BP401" s="119"/>
      <c r="BQ401" s="119"/>
      <c r="BR401" s="119"/>
      <c r="BS401" s="119"/>
      <c r="BT401" s="119"/>
      <c r="BU401" s="119"/>
      <c r="BV401" s="119"/>
      <c r="BW401" s="119"/>
      <c r="BX401" s="119"/>
      <c r="BY401" s="119"/>
      <c r="BZ401" s="119"/>
      <c r="CA401" s="119"/>
    </row>
    <row r="402" spans="1:79" s="123" customFormat="1" ht="20" thickBot="1" x14ac:dyDescent="0.3">
      <c r="A402" s="120">
        <f>+'1. Partner'!B33</f>
        <v>0</v>
      </c>
      <c r="B402" s="121">
        <f>+'1. Partner'!C33</f>
        <v>0</v>
      </c>
      <c r="C402" s="122"/>
      <c r="AV402" s="119"/>
      <c r="AW402" s="119"/>
      <c r="AX402" s="119"/>
      <c r="AY402" s="119"/>
      <c r="AZ402" s="119"/>
      <c r="BA402" s="119"/>
      <c r="BB402" s="119"/>
      <c r="BC402" s="119"/>
      <c r="BD402" s="119"/>
      <c r="BE402" s="119"/>
      <c r="BF402" s="119"/>
      <c r="BG402" s="119"/>
      <c r="BH402" s="119"/>
      <c r="BI402" s="119"/>
      <c r="BJ402" s="119"/>
      <c r="BK402" s="119"/>
      <c r="BL402" s="119"/>
      <c r="BM402" s="119"/>
      <c r="BN402" s="119"/>
      <c r="BO402" s="119"/>
      <c r="BP402" s="119"/>
      <c r="BQ402" s="119"/>
      <c r="BR402" s="119"/>
      <c r="BS402" s="119"/>
      <c r="BT402" s="119"/>
      <c r="BU402" s="119"/>
      <c r="BV402" s="119"/>
      <c r="BW402" s="119"/>
      <c r="BX402" s="119"/>
      <c r="BY402" s="119"/>
      <c r="BZ402" s="119"/>
      <c r="CA402" s="119"/>
    </row>
    <row r="403" spans="1:79" x14ac:dyDescent="0.2">
      <c r="A403" s="124"/>
      <c r="B403" s="125"/>
      <c r="C403" s="126"/>
      <c r="D403" s="127" t="s">
        <v>14</v>
      </c>
      <c r="E403" s="128"/>
      <c r="F403" s="128"/>
      <c r="G403" s="129"/>
      <c r="H403" s="130" t="s">
        <v>15</v>
      </c>
      <c r="I403" s="131"/>
      <c r="J403" s="131"/>
      <c r="K403" s="132"/>
      <c r="L403" s="127" t="s">
        <v>16</v>
      </c>
      <c r="M403" s="128"/>
      <c r="N403" s="128"/>
      <c r="O403" s="129"/>
      <c r="P403" s="130" t="s">
        <v>17</v>
      </c>
      <c r="Q403" s="131"/>
      <c r="R403" s="131"/>
      <c r="S403" s="132"/>
      <c r="T403" s="127" t="s">
        <v>18</v>
      </c>
      <c r="U403" s="128"/>
      <c r="V403" s="128"/>
      <c r="W403" s="129"/>
      <c r="X403" s="130" t="s">
        <v>19</v>
      </c>
      <c r="Y403" s="131"/>
      <c r="Z403" s="131"/>
      <c r="AA403" s="132"/>
      <c r="AB403" s="127" t="s">
        <v>20</v>
      </c>
      <c r="AC403" s="128"/>
      <c r="AD403" s="128"/>
      <c r="AE403" s="129"/>
      <c r="AF403" s="130" t="s">
        <v>21</v>
      </c>
      <c r="AG403" s="131"/>
      <c r="AH403" s="131"/>
      <c r="AI403" s="132"/>
      <c r="AJ403" s="127" t="s">
        <v>23</v>
      </c>
      <c r="AK403" s="128"/>
      <c r="AL403" s="128"/>
      <c r="AM403" s="129"/>
      <c r="AN403" s="130" t="s">
        <v>24</v>
      </c>
      <c r="AO403" s="131"/>
      <c r="AP403" s="131"/>
      <c r="AQ403" s="132"/>
      <c r="AR403" s="127" t="s">
        <v>13</v>
      </c>
      <c r="AS403" s="128"/>
      <c r="AT403" s="128"/>
      <c r="AU403" s="129"/>
      <c r="AV403" s="119"/>
      <c r="AW403" s="119"/>
      <c r="AX403" s="119"/>
      <c r="AY403" s="119"/>
      <c r="AZ403" s="119"/>
      <c r="BA403" s="119"/>
      <c r="BB403" s="119"/>
      <c r="BC403" s="119"/>
      <c r="BD403" s="119"/>
      <c r="BE403" s="119"/>
      <c r="BF403" s="119"/>
      <c r="BG403" s="119"/>
      <c r="BH403" s="119"/>
      <c r="BI403" s="119"/>
      <c r="BJ403" s="119"/>
      <c r="BK403" s="119"/>
      <c r="BL403" s="119"/>
      <c r="BM403" s="119"/>
      <c r="BN403" s="119"/>
      <c r="BO403" s="119"/>
      <c r="BP403" s="119"/>
      <c r="BQ403" s="119"/>
      <c r="BR403" s="119"/>
      <c r="BS403" s="119"/>
      <c r="BT403" s="119"/>
      <c r="BU403" s="119"/>
      <c r="BV403" s="119"/>
      <c r="BW403" s="119"/>
      <c r="BX403" s="119"/>
      <c r="BY403" s="119"/>
      <c r="BZ403" s="119"/>
      <c r="CA403" s="119"/>
    </row>
    <row r="404" spans="1:79" ht="40" thickBot="1" x14ac:dyDescent="0.25">
      <c r="A404" s="134" t="s">
        <v>0</v>
      </c>
      <c r="B404" s="135" t="s">
        <v>50</v>
      </c>
      <c r="C404" s="136" t="s">
        <v>55</v>
      </c>
      <c r="D404" s="137" t="s">
        <v>39</v>
      </c>
      <c r="E404" s="138" t="s">
        <v>40</v>
      </c>
      <c r="F404" s="138" t="s">
        <v>41</v>
      </c>
      <c r="G404" s="139" t="s">
        <v>51</v>
      </c>
      <c r="H404" s="140" t="s">
        <v>39</v>
      </c>
      <c r="I404" s="141" t="s">
        <v>40</v>
      </c>
      <c r="J404" s="141" t="s">
        <v>41</v>
      </c>
      <c r="K404" s="142" t="s">
        <v>51</v>
      </c>
      <c r="L404" s="137" t="s">
        <v>39</v>
      </c>
      <c r="M404" s="138" t="s">
        <v>40</v>
      </c>
      <c r="N404" s="138" t="s">
        <v>41</v>
      </c>
      <c r="O404" s="139" t="s">
        <v>51</v>
      </c>
      <c r="P404" s="140" t="s">
        <v>39</v>
      </c>
      <c r="Q404" s="141" t="s">
        <v>40</v>
      </c>
      <c r="R404" s="141" t="s">
        <v>41</v>
      </c>
      <c r="S404" s="142" t="s">
        <v>51</v>
      </c>
      <c r="T404" s="137" t="s">
        <v>39</v>
      </c>
      <c r="U404" s="138" t="s">
        <v>40</v>
      </c>
      <c r="V404" s="138" t="s">
        <v>41</v>
      </c>
      <c r="W404" s="139" t="s">
        <v>51</v>
      </c>
      <c r="X404" s="140" t="s">
        <v>39</v>
      </c>
      <c r="Y404" s="141" t="s">
        <v>40</v>
      </c>
      <c r="Z404" s="141" t="s">
        <v>41</v>
      </c>
      <c r="AA404" s="142" t="s">
        <v>51</v>
      </c>
      <c r="AB404" s="137" t="s">
        <v>39</v>
      </c>
      <c r="AC404" s="138" t="s">
        <v>40</v>
      </c>
      <c r="AD404" s="138" t="s">
        <v>41</v>
      </c>
      <c r="AE404" s="139" t="s">
        <v>51</v>
      </c>
      <c r="AF404" s="140" t="s">
        <v>39</v>
      </c>
      <c r="AG404" s="141" t="s">
        <v>40</v>
      </c>
      <c r="AH404" s="141" t="s">
        <v>41</v>
      </c>
      <c r="AI404" s="142" t="s">
        <v>51</v>
      </c>
      <c r="AJ404" s="137" t="s">
        <v>39</v>
      </c>
      <c r="AK404" s="138" t="s">
        <v>40</v>
      </c>
      <c r="AL404" s="138" t="s">
        <v>41</v>
      </c>
      <c r="AM404" s="139" t="s">
        <v>51</v>
      </c>
      <c r="AN404" s="140" t="s">
        <v>39</v>
      </c>
      <c r="AO404" s="141" t="s">
        <v>40</v>
      </c>
      <c r="AP404" s="141" t="s">
        <v>41</v>
      </c>
      <c r="AQ404" s="142" t="s">
        <v>51</v>
      </c>
      <c r="AR404" s="137" t="s">
        <v>39</v>
      </c>
      <c r="AS404" s="138" t="s">
        <v>40</v>
      </c>
      <c r="AT404" s="138" t="s">
        <v>41</v>
      </c>
      <c r="AU404" s="143" t="s">
        <v>51</v>
      </c>
      <c r="AV404" s="119"/>
      <c r="AW404" s="119"/>
      <c r="AX404" s="119"/>
      <c r="AY404" s="119"/>
      <c r="AZ404" s="119"/>
      <c r="BA404" s="119"/>
      <c r="BB404" s="119"/>
      <c r="BC404" s="119"/>
      <c r="BD404" s="119"/>
      <c r="BE404" s="119"/>
      <c r="BF404" s="119"/>
      <c r="BG404" s="119"/>
      <c r="BH404" s="119"/>
      <c r="BI404" s="119"/>
      <c r="BJ404" s="119"/>
      <c r="BK404" s="119"/>
      <c r="BL404" s="119"/>
      <c r="BM404" s="119"/>
      <c r="BN404" s="119"/>
      <c r="BO404" s="119"/>
      <c r="BP404" s="119"/>
      <c r="BQ404" s="119"/>
      <c r="BR404" s="119"/>
      <c r="BS404" s="119"/>
      <c r="BT404" s="119"/>
      <c r="BU404" s="119"/>
      <c r="BV404" s="119"/>
      <c r="BW404" s="119"/>
      <c r="BX404" s="119"/>
      <c r="BY404" s="119"/>
      <c r="BZ404" s="119"/>
      <c r="CA404" s="119"/>
    </row>
    <row r="405" spans="1:79" s="149" customFormat="1" ht="16" thickBot="1" x14ac:dyDescent="0.25">
      <c r="A405" s="144" t="s">
        <v>1</v>
      </c>
      <c r="B405" s="145" t="s">
        <v>52</v>
      </c>
      <c r="C405" s="146"/>
      <c r="D405" s="75">
        <f>+'2. Work Packages'!$C$3</f>
        <v>0</v>
      </c>
      <c r="E405" s="147"/>
      <c r="F405" s="76"/>
      <c r="G405" s="77">
        <f>SUM(G406:G409)</f>
        <v>0</v>
      </c>
      <c r="H405" s="93">
        <f>+'2. Work Packages'!$C$4</f>
        <v>0</v>
      </c>
      <c r="I405" s="147"/>
      <c r="J405" s="76"/>
      <c r="K405" s="77">
        <f>SUM(K406:K409)</f>
        <v>0</v>
      </c>
      <c r="L405" s="68">
        <f>+'2. Work Packages'!$C$5</f>
        <v>0</v>
      </c>
      <c r="M405" s="148"/>
      <c r="N405" s="94"/>
      <c r="O405" s="95">
        <f>SUM(O406:O409)</f>
        <v>0</v>
      </c>
      <c r="P405" s="93">
        <f>+'2. Work Packages'!$C$6</f>
        <v>0</v>
      </c>
      <c r="Q405" s="147"/>
      <c r="R405" s="76"/>
      <c r="S405" s="77">
        <f>SUM(S406:S409)</f>
        <v>0</v>
      </c>
      <c r="T405" s="68">
        <f>+'2. Work Packages'!$C$7</f>
        <v>0</v>
      </c>
      <c r="U405" s="148"/>
      <c r="V405" s="94"/>
      <c r="W405" s="95">
        <f>SUM(W406:W409)</f>
        <v>0</v>
      </c>
      <c r="X405" s="93">
        <f>+'2. Work Packages'!$C$8</f>
        <v>0</v>
      </c>
      <c r="Y405" s="147"/>
      <c r="Z405" s="76"/>
      <c r="AA405" s="77">
        <f>SUM(AA406:AA409)</f>
        <v>0</v>
      </c>
      <c r="AB405" s="68">
        <f>+'2. Work Packages'!$C$9</f>
        <v>0</v>
      </c>
      <c r="AC405" s="148"/>
      <c r="AD405" s="94"/>
      <c r="AE405" s="95">
        <f>SUM(AE406:AE409)</f>
        <v>0</v>
      </c>
      <c r="AF405" s="93">
        <f>+'2. Work Packages'!$C$10</f>
        <v>0</v>
      </c>
      <c r="AG405" s="147"/>
      <c r="AH405" s="76"/>
      <c r="AI405" s="77">
        <f>SUM(AI406:AI409)</f>
        <v>0</v>
      </c>
      <c r="AJ405" s="68">
        <f>+'2. Work Packages'!$C$11</f>
        <v>0</v>
      </c>
      <c r="AK405" s="148"/>
      <c r="AL405" s="94"/>
      <c r="AM405" s="95">
        <f>SUM(AM406:AM409)</f>
        <v>0</v>
      </c>
      <c r="AN405" s="93">
        <f>+'2. Work Packages'!$C$12</f>
        <v>0</v>
      </c>
      <c r="AO405" s="147"/>
      <c r="AP405" s="76"/>
      <c r="AQ405" s="77">
        <f>SUM(AQ406:AQ409)</f>
        <v>0</v>
      </c>
      <c r="AR405" s="68">
        <f>+D405+H405+L405+P405+T405+X405+AB405+AF405+AJ405+AN405</f>
        <v>0</v>
      </c>
      <c r="AS405" s="148"/>
      <c r="AT405" s="94"/>
      <c r="AU405" s="74">
        <f>+G405+K405+O405+S405+W405+AA405+AE405+AI405+AM405+AQ405</f>
        <v>0</v>
      </c>
      <c r="AV405" s="119"/>
      <c r="AW405" s="119"/>
      <c r="AX405" s="119"/>
      <c r="AY405" s="119"/>
      <c r="AZ405" s="119"/>
      <c r="BA405" s="119"/>
      <c r="BB405" s="119"/>
      <c r="BC405" s="119"/>
      <c r="BD405" s="119"/>
      <c r="BE405" s="119"/>
      <c r="BF405" s="119"/>
      <c r="BG405" s="119"/>
      <c r="BH405" s="119"/>
      <c r="BI405" s="119"/>
      <c r="BJ405" s="119"/>
      <c r="BK405" s="119"/>
      <c r="BL405" s="119"/>
      <c r="BM405" s="119"/>
      <c r="BN405" s="119"/>
      <c r="BO405" s="119"/>
      <c r="BP405" s="119"/>
      <c r="BQ405" s="119"/>
      <c r="BR405" s="119"/>
      <c r="BS405" s="119"/>
      <c r="BT405" s="119"/>
      <c r="BU405" s="119"/>
      <c r="BV405" s="119"/>
      <c r="BW405" s="119"/>
      <c r="BX405" s="119"/>
      <c r="BY405" s="119"/>
      <c r="BZ405" s="119"/>
      <c r="CA405" s="119"/>
    </row>
    <row r="406" spans="1:79" x14ac:dyDescent="0.2">
      <c r="A406" s="150"/>
      <c r="B406" s="151" t="s">
        <v>42</v>
      </c>
      <c r="C406" s="152">
        <f>IF(B402='1. Partner'!$A$9,83,IF(B402='1. Partner'!$A$10,83,IF(B402='1. Partner'!$A$11,61,IF(B402='1. Partner'!$A$12,81,0))))</f>
        <v>0</v>
      </c>
      <c r="D406" s="50"/>
      <c r="E406" s="51">
        <v>0</v>
      </c>
      <c r="F406" s="52">
        <f>+E406/160</f>
        <v>0</v>
      </c>
      <c r="G406" s="53">
        <f>+E406*$C406</f>
        <v>0</v>
      </c>
      <c r="H406" s="54"/>
      <c r="I406" s="51">
        <v>0</v>
      </c>
      <c r="J406" s="55">
        <f>+I406/160</f>
        <v>0</v>
      </c>
      <c r="K406" s="56">
        <f>+I406*$C406</f>
        <v>0</v>
      </c>
      <c r="L406" s="57"/>
      <c r="M406" s="58">
        <v>0</v>
      </c>
      <c r="N406" s="59">
        <f>+M406/160</f>
        <v>0</v>
      </c>
      <c r="O406" s="60">
        <f>+M406*$C406</f>
        <v>0</v>
      </c>
      <c r="P406" s="54"/>
      <c r="Q406" s="51">
        <v>0</v>
      </c>
      <c r="R406" s="55">
        <f>+Q406/160</f>
        <v>0</v>
      </c>
      <c r="S406" s="56">
        <f>+Q406*$C406</f>
        <v>0</v>
      </c>
      <c r="T406" s="57"/>
      <c r="U406" s="58">
        <v>0</v>
      </c>
      <c r="V406" s="59">
        <f>+U406/160</f>
        <v>0</v>
      </c>
      <c r="W406" s="60">
        <f>+U406*$C406</f>
        <v>0</v>
      </c>
      <c r="X406" s="54"/>
      <c r="Y406" s="51">
        <v>0</v>
      </c>
      <c r="Z406" s="55">
        <f>+Y406/160</f>
        <v>0</v>
      </c>
      <c r="AA406" s="56">
        <f>+Y406*$C406</f>
        <v>0</v>
      </c>
      <c r="AB406" s="57"/>
      <c r="AC406" s="58">
        <v>0</v>
      </c>
      <c r="AD406" s="59">
        <f>+AC406/160</f>
        <v>0</v>
      </c>
      <c r="AE406" s="60">
        <f>+AC406*$C406</f>
        <v>0</v>
      </c>
      <c r="AF406" s="54"/>
      <c r="AG406" s="51">
        <v>0</v>
      </c>
      <c r="AH406" s="55">
        <f>+AG406/160</f>
        <v>0</v>
      </c>
      <c r="AI406" s="56">
        <f>+AG406*$C406</f>
        <v>0</v>
      </c>
      <c r="AJ406" s="57"/>
      <c r="AK406" s="58">
        <v>0</v>
      </c>
      <c r="AL406" s="59">
        <f>+AK406/160</f>
        <v>0</v>
      </c>
      <c r="AM406" s="60">
        <f>+AK406*$C406</f>
        <v>0</v>
      </c>
      <c r="AN406" s="54"/>
      <c r="AO406" s="51">
        <v>0</v>
      </c>
      <c r="AP406" s="55">
        <f>+AO406/160</f>
        <v>0</v>
      </c>
      <c r="AQ406" s="56">
        <f>+AO406*$C406</f>
        <v>0</v>
      </c>
      <c r="AR406" s="57">
        <f>+D406+H406+L406+P406+T406+X406+AB406+AF406+AJ406+AN406</f>
        <v>0</v>
      </c>
      <c r="AS406" s="61">
        <f t="shared" ref="AS406:AS410" si="192">+E406+I406+M406+Q406+U406+Y406+AC406+AG406+AK406+AO406</f>
        <v>0</v>
      </c>
      <c r="AT406" s="61">
        <f t="shared" ref="AT406:AT407" si="193">+F406+J406+N406+R406+V406+Z406+AD406+AH406+AL406+AP406</f>
        <v>0</v>
      </c>
      <c r="AU406" s="62">
        <f>+G406+K406+O406+S406+W406+AA406+AE406+AI406+AM406+AQ406</f>
        <v>0</v>
      </c>
      <c r="AV406" s="119"/>
      <c r="AW406" s="119"/>
      <c r="AX406" s="119"/>
      <c r="AY406" s="119"/>
      <c r="AZ406" s="119"/>
      <c r="BA406" s="119"/>
      <c r="BB406" s="119"/>
      <c r="BC406" s="119"/>
      <c r="BD406" s="119"/>
      <c r="BE406" s="119"/>
      <c r="BF406" s="119"/>
      <c r="BG406" s="119"/>
      <c r="BH406" s="119"/>
      <c r="BI406" s="119"/>
      <c r="BJ406" s="119"/>
      <c r="BK406" s="119"/>
      <c r="BL406" s="119"/>
      <c r="BM406" s="119"/>
      <c r="BN406" s="119"/>
      <c r="BO406" s="119"/>
      <c r="BP406" s="119"/>
      <c r="BQ406" s="119"/>
      <c r="BR406" s="119"/>
      <c r="BS406" s="119"/>
      <c r="BT406" s="119"/>
      <c r="BU406" s="119"/>
      <c r="BV406" s="119"/>
      <c r="BW406" s="119"/>
      <c r="BX406" s="119"/>
      <c r="BY406" s="119"/>
      <c r="BZ406" s="119"/>
      <c r="CA406" s="119"/>
    </row>
    <row r="407" spans="1:79" x14ac:dyDescent="0.2">
      <c r="A407" s="150"/>
      <c r="B407" s="151" t="s">
        <v>43</v>
      </c>
      <c r="C407" s="152">
        <f>IF(B402='1. Partner'!$A$9, 47,IF(B402='1. Partner'!$A$10,47,IF(B402='1. Partner'!$A$11,36,IF(B402='1. Partner'!$A$12,53,0))))</f>
        <v>0</v>
      </c>
      <c r="D407" s="50"/>
      <c r="E407" s="51">
        <v>0</v>
      </c>
      <c r="F407" s="52">
        <f>+E407/160</f>
        <v>0</v>
      </c>
      <c r="G407" s="53">
        <f>+E407*$C407</f>
        <v>0</v>
      </c>
      <c r="H407" s="54"/>
      <c r="I407" s="51">
        <v>0</v>
      </c>
      <c r="J407" s="55">
        <f>+I407/160</f>
        <v>0</v>
      </c>
      <c r="K407" s="56">
        <f>+I407*$C407</f>
        <v>0</v>
      </c>
      <c r="L407" s="50"/>
      <c r="M407" s="51">
        <v>0</v>
      </c>
      <c r="N407" s="52">
        <f>+M407/160</f>
        <v>0</v>
      </c>
      <c r="O407" s="53">
        <f>+M407*$C407</f>
        <v>0</v>
      </c>
      <c r="P407" s="54"/>
      <c r="Q407" s="51">
        <v>0</v>
      </c>
      <c r="R407" s="55">
        <f>+Q407/160</f>
        <v>0</v>
      </c>
      <c r="S407" s="56">
        <f>+Q407*$C407</f>
        <v>0</v>
      </c>
      <c r="T407" s="50"/>
      <c r="U407" s="51">
        <v>0</v>
      </c>
      <c r="V407" s="52">
        <f>+U407/160</f>
        <v>0</v>
      </c>
      <c r="W407" s="53">
        <f>+U407*$C407</f>
        <v>0</v>
      </c>
      <c r="X407" s="54"/>
      <c r="Y407" s="51">
        <v>0</v>
      </c>
      <c r="Z407" s="55">
        <f>+Y407/160</f>
        <v>0</v>
      </c>
      <c r="AA407" s="56">
        <f>+Y407*$C407</f>
        <v>0</v>
      </c>
      <c r="AB407" s="50"/>
      <c r="AC407" s="51">
        <v>0</v>
      </c>
      <c r="AD407" s="52">
        <f>+AC407/160</f>
        <v>0</v>
      </c>
      <c r="AE407" s="53">
        <f>+AC407*$C407</f>
        <v>0</v>
      </c>
      <c r="AF407" s="54"/>
      <c r="AG407" s="51">
        <v>0</v>
      </c>
      <c r="AH407" s="55">
        <f>+AG407/160</f>
        <v>0</v>
      </c>
      <c r="AI407" s="56">
        <f>+AG407*$C407</f>
        <v>0</v>
      </c>
      <c r="AJ407" s="50"/>
      <c r="AK407" s="51">
        <v>0</v>
      </c>
      <c r="AL407" s="52">
        <f>+AK407/160</f>
        <v>0</v>
      </c>
      <c r="AM407" s="53">
        <f>+AK407*$C407</f>
        <v>0</v>
      </c>
      <c r="AN407" s="54"/>
      <c r="AO407" s="51">
        <v>0</v>
      </c>
      <c r="AP407" s="55">
        <f>+AO407/160</f>
        <v>0</v>
      </c>
      <c r="AQ407" s="56">
        <f>+AO407*$C407</f>
        <v>0</v>
      </c>
      <c r="AR407" s="50">
        <f t="shared" ref="AR407" si="194">+D407+H407+L407+P407+T407+X407+AB407+AF407+AJ407+AN407</f>
        <v>0</v>
      </c>
      <c r="AS407" s="63">
        <f t="shared" si="192"/>
        <v>0</v>
      </c>
      <c r="AT407" s="63">
        <f t="shared" si="193"/>
        <v>0</v>
      </c>
      <c r="AU407" s="64">
        <f>+G407+K407+O407+S407+W407+AA407+AE407+AI407+AM407+AQ407</f>
        <v>0</v>
      </c>
      <c r="AV407" s="119"/>
      <c r="AW407" s="119"/>
      <c r="AX407" s="119"/>
      <c r="AY407" s="119"/>
      <c r="AZ407" s="119"/>
      <c r="BA407" s="119"/>
      <c r="BB407" s="119"/>
      <c r="BC407" s="119"/>
      <c r="BD407" s="119"/>
      <c r="BE407" s="119"/>
      <c r="BF407" s="119"/>
      <c r="BG407" s="119"/>
      <c r="BH407" s="119"/>
      <c r="BI407" s="119"/>
      <c r="BJ407" s="119"/>
      <c r="BK407" s="119"/>
      <c r="BL407" s="119"/>
      <c r="BM407" s="119"/>
      <c r="BN407" s="119"/>
      <c r="BO407" s="119"/>
      <c r="BP407" s="119"/>
      <c r="BQ407" s="119"/>
      <c r="BR407" s="119"/>
      <c r="BS407" s="119"/>
      <c r="BT407" s="119"/>
      <c r="BU407" s="119"/>
      <c r="BV407" s="119"/>
      <c r="BW407" s="119"/>
      <c r="BX407" s="119"/>
      <c r="BY407" s="119"/>
      <c r="BZ407" s="119"/>
      <c r="CA407" s="119"/>
    </row>
    <row r="408" spans="1:79" x14ac:dyDescent="0.2">
      <c r="A408" s="150"/>
      <c r="B408" s="151" t="s">
        <v>44</v>
      </c>
      <c r="C408" s="152">
        <f>IF(B402='1. Partner'!$A$9, 30,IF(B402='1. Partner'!$A$10,30,IF(B402='1. Partner'!$A$11,32,IF(B402='1. Partner'!$A$12,34,0))))</f>
        <v>0</v>
      </c>
      <c r="D408" s="50"/>
      <c r="E408" s="51">
        <v>0</v>
      </c>
      <c r="F408" s="52">
        <f>+E408/160</f>
        <v>0</v>
      </c>
      <c r="G408" s="53">
        <f>+E408*$C408</f>
        <v>0</v>
      </c>
      <c r="H408" s="54"/>
      <c r="I408" s="51">
        <v>0</v>
      </c>
      <c r="J408" s="55">
        <f>+I408/160</f>
        <v>0</v>
      </c>
      <c r="K408" s="56">
        <f>+I408*$C408</f>
        <v>0</v>
      </c>
      <c r="L408" s="50"/>
      <c r="M408" s="51">
        <v>0</v>
      </c>
      <c r="N408" s="52">
        <f>+M408/160</f>
        <v>0</v>
      </c>
      <c r="O408" s="53">
        <f>+M408*$C408</f>
        <v>0</v>
      </c>
      <c r="P408" s="54"/>
      <c r="Q408" s="51">
        <v>0</v>
      </c>
      <c r="R408" s="55">
        <f>+Q408/160</f>
        <v>0</v>
      </c>
      <c r="S408" s="56">
        <f>+Q408*$C408</f>
        <v>0</v>
      </c>
      <c r="T408" s="50"/>
      <c r="U408" s="51">
        <v>0</v>
      </c>
      <c r="V408" s="52">
        <f>+U408/160</f>
        <v>0</v>
      </c>
      <c r="W408" s="53">
        <f>+U408*$C408</f>
        <v>0</v>
      </c>
      <c r="X408" s="54"/>
      <c r="Y408" s="51">
        <v>0</v>
      </c>
      <c r="Z408" s="55">
        <f>+Y408/160</f>
        <v>0</v>
      </c>
      <c r="AA408" s="56">
        <f>+Y408*$C408</f>
        <v>0</v>
      </c>
      <c r="AB408" s="50"/>
      <c r="AC408" s="51">
        <v>0</v>
      </c>
      <c r="AD408" s="52">
        <f>+AC408/160</f>
        <v>0</v>
      </c>
      <c r="AE408" s="53">
        <f>+AC408*$C408</f>
        <v>0</v>
      </c>
      <c r="AF408" s="54"/>
      <c r="AG408" s="51">
        <v>0</v>
      </c>
      <c r="AH408" s="55">
        <f>+AG408/160</f>
        <v>0</v>
      </c>
      <c r="AI408" s="56">
        <f>+AG408*$C408</f>
        <v>0</v>
      </c>
      <c r="AJ408" s="50"/>
      <c r="AK408" s="51">
        <v>0</v>
      </c>
      <c r="AL408" s="52">
        <f>+AK408/160</f>
        <v>0</v>
      </c>
      <c r="AM408" s="53">
        <f>+AK408*$C408</f>
        <v>0</v>
      </c>
      <c r="AN408" s="54"/>
      <c r="AO408" s="51">
        <v>0</v>
      </c>
      <c r="AP408" s="55">
        <f>+AO408/160</f>
        <v>0</v>
      </c>
      <c r="AQ408" s="56">
        <f>+AO408*$C408</f>
        <v>0</v>
      </c>
      <c r="AR408" s="50">
        <f>+D408+H408+L408+P408+T408+X408+AB408+AF408+AJ408+AN408</f>
        <v>0</v>
      </c>
      <c r="AS408" s="63">
        <f t="shared" si="192"/>
        <v>0</v>
      </c>
      <c r="AT408" s="63">
        <f>+F408+J408+N408+R408+V408+Z408+AD408+AH408+AL408+AP408</f>
        <v>0</v>
      </c>
      <c r="AU408" s="64">
        <f>+G408+K408+O408+S408+W408+AA408+AE408+AI408+AM408+AQ408</f>
        <v>0</v>
      </c>
      <c r="AV408" s="119"/>
      <c r="AW408" s="119"/>
      <c r="AX408" s="119"/>
      <c r="AY408" s="119"/>
      <c r="AZ408" s="119"/>
      <c r="BA408" s="119"/>
      <c r="BB408" s="119"/>
      <c r="BC408" s="119"/>
      <c r="BD408" s="119"/>
      <c r="BE408" s="119"/>
      <c r="BF408" s="119"/>
      <c r="BG408" s="119"/>
      <c r="BH408" s="119"/>
      <c r="BI408" s="119"/>
      <c r="BJ408" s="119"/>
      <c r="BK408" s="119"/>
      <c r="BL408" s="119"/>
      <c r="BM408" s="119"/>
      <c r="BN408" s="119"/>
      <c r="BO408" s="119"/>
      <c r="BP408" s="119"/>
      <c r="BQ408" s="119"/>
      <c r="BR408" s="119"/>
      <c r="BS408" s="119"/>
      <c r="BT408" s="119"/>
      <c r="BU408" s="119"/>
      <c r="BV408" s="119"/>
      <c r="BW408" s="119"/>
      <c r="BX408" s="119"/>
      <c r="BY408" s="119"/>
      <c r="BZ408" s="119"/>
      <c r="CA408" s="119"/>
    </row>
    <row r="409" spans="1:79" ht="16" thickBot="1" x14ac:dyDescent="0.25">
      <c r="A409" s="153"/>
      <c r="B409" s="154" t="s">
        <v>85</v>
      </c>
      <c r="C409" s="155">
        <f>IF(B402='1. Partner'!$A$9, 19.45,IF(B402='1. Partner'!$A$10,0,IF(B402='1. Partner'!$A$11,0,IF(B402='1. Partner'!$A$12,0,0))))</f>
        <v>0</v>
      </c>
      <c r="D409" s="65"/>
      <c r="E409" s="66">
        <v>0</v>
      </c>
      <c r="F409" s="52">
        <f>+E409/160</f>
        <v>0</v>
      </c>
      <c r="G409" s="53">
        <f>+E409*$C409</f>
        <v>0</v>
      </c>
      <c r="H409" s="67"/>
      <c r="I409" s="66">
        <v>0</v>
      </c>
      <c r="J409" s="55">
        <f>+I409/160</f>
        <v>0</v>
      </c>
      <c r="K409" s="56">
        <f>+I409*$C409</f>
        <v>0</v>
      </c>
      <c r="L409" s="65"/>
      <c r="M409" s="66">
        <v>0</v>
      </c>
      <c r="N409" s="52">
        <f>+M409/160</f>
        <v>0</v>
      </c>
      <c r="O409" s="53">
        <f>+M409*$C409</f>
        <v>0</v>
      </c>
      <c r="P409" s="67"/>
      <c r="Q409" s="66">
        <v>0</v>
      </c>
      <c r="R409" s="55">
        <f>+Q409/160</f>
        <v>0</v>
      </c>
      <c r="S409" s="56">
        <f>+Q409*$C409</f>
        <v>0</v>
      </c>
      <c r="T409" s="65"/>
      <c r="U409" s="66">
        <v>0</v>
      </c>
      <c r="V409" s="52">
        <f>+U409/160</f>
        <v>0</v>
      </c>
      <c r="W409" s="53">
        <f>+U409*$C409</f>
        <v>0</v>
      </c>
      <c r="X409" s="67"/>
      <c r="Y409" s="66">
        <v>0</v>
      </c>
      <c r="Z409" s="55">
        <f>+Y409/160</f>
        <v>0</v>
      </c>
      <c r="AA409" s="56">
        <f>+Y409*$C409</f>
        <v>0</v>
      </c>
      <c r="AB409" s="65"/>
      <c r="AC409" s="66">
        <v>0</v>
      </c>
      <c r="AD409" s="52">
        <f>+AC409/160</f>
        <v>0</v>
      </c>
      <c r="AE409" s="53">
        <f>+AC409*$C409</f>
        <v>0</v>
      </c>
      <c r="AF409" s="67"/>
      <c r="AG409" s="66">
        <v>0</v>
      </c>
      <c r="AH409" s="55">
        <f>+AG409/160</f>
        <v>0</v>
      </c>
      <c r="AI409" s="56">
        <f>+AG409*$C409</f>
        <v>0</v>
      </c>
      <c r="AJ409" s="65"/>
      <c r="AK409" s="66">
        <v>0</v>
      </c>
      <c r="AL409" s="52">
        <f>+AK409/160</f>
        <v>0</v>
      </c>
      <c r="AM409" s="53">
        <f>+AK409*$C409</f>
        <v>0</v>
      </c>
      <c r="AN409" s="67"/>
      <c r="AO409" s="66">
        <v>0</v>
      </c>
      <c r="AP409" s="55">
        <f>+AO409/160</f>
        <v>0</v>
      </c>
      <c r="AQ409" s="56">
        <f>+AO409*$C409</f>
        <v>0</v>
      </c>
      <c r="AR409" s="50">
        <f>+D409+H409+L409+P409+T409+X409+AB409+AF409+AJ409+AN409</f>
        <v>0</v>
      </c>
      <c r="AS409" s="63">
        <f t="shared" si="192"/>
        <v>0</v>
      </c>
      <c r="AT409" s="63">
        <f>+F409+J409+N409+R409+V409+Z409+AD409+AH409+AL409+AP409</f>
        <v>0</v>
      </c>
      <c r="AU409" s="64">
        <f>+G409+K409+O409+S409+W409+AA409+AE409+AI409+AM409+AQ409</f>
        <v>0</v>
      </c>
      <c r="AV409" s="119"/>
      <c r="AW409" s="119"/>
      <c r="AX409" s="119"/>
      <c r="AY409" s="119"/>
      <c r="AZ409" s="119"/>
      <c r="BA409" s="119"/>
      <c r="BB409" s="119"/>
      <c r="BC409" s="119"/>
      <c r="BD409" s="119"/>
      <c r="BE409" s="119"/>
      <c r="BF409" s="119"/>
      <c r="BG409" s="119"/>
      <c r="BH409" s="119"/>
      <c r="BI409" s="119"/>
      <c r="BJ409" s="119"/>
      <c r="BK409" s="119"/>
      <c r="BL409" s="119"/>
      <c r="BM409" s="119"/>
      <c r="BN409" s="119"/>
      <c r="BO409" s="119"/>
      <c r="BP409" s="119"/>
      <c r="BQ409" s="119"/>
      <c r="BR409" s="119"/>
      <c r="BS409" s="119"/>
      <c r="BT409" s="119"/>
      <c r="BU409" s="119"/>
      <c r="BV409" s="119"/>
      <c r="BW409" s="119"/>
      <c r="BX409" s="119"/>
      <c r="BY409" s="119"/>
      <c r="BZ409" s="119"/>
      <c r="CA409" s="119"/>
    </row>
    <row r="410" spans="1:79" s="149" customFormat="1" ht="30.75" customHeight="1" thickBot="1" x14ac:dyDescent="0.25">
      <c r="A410" s="156" t="s">
        <v>61</v>
      </c>
      <c r="B410" s="157" t="s">
        <v>54</v>
      </c>
      <c r="C410" s="158"/>
      <c r="D410" s="68">
        <f>+D405</f>
        <v>0</v>
      </c>
      <c r="E410" s="69"/>
      <c r="F410" s="70">
        <v>0</v>
      </c>
      <c r="G410" s="71">
        <v>0</v>
      </c>
      <c r="H410" s="68">
        <f>+H405</f>
        <v>0</v>
      </c>
      <c r="I410" s="69"/>
      <c r="J410" s="70">
        <v>0</v>
      </c>
      <c r="K410" s="71">
        <v>0</v>
      </c>
      <c r="L410" s="72">
        <f>+L405</f>
        <v>0</v>
      </c>
      <c r="M410" s="69"/>
      <c r="N410" s="70">
        <v>0</v>
      </c>
      <c r="O410" s="73">
        <v>0</v>
      </c>
      <c r="P410" s="68">
        <f>+P405</f>
        <v>0</v>
      </c>
      <c r="Q410" s="69"/>
      <c r="R410" s="70">
        <v>0</v>
      </c>
      <c r="S410" s="73">
        <v>0</v>
      </c>
      <c r="T410" s="68">
        <f>+T405</f>
        <v>0</v>
      </c>
      <c r="U410" s="69"/>
      <c r="V410" s="70">
        <v>0</v>
      </c>
      <c r="W410" s="71">
        <v>0</v>
      </c>
      <c r="X410" s="68">
        <f>+X405</f>
        <v>0</v>
      </c>
      <c r="Y410" s="69"/>
      <c r="Z410" s="70">
        <v>0</v>
      </c>
      <c r="AA410" s="73">
        <v>0</v>
      </c>
      <c r="AB410" s="68">
        <f>+AB405</f>
        <v>0</v>
      </c>
      <c r="AC410" s="69"/>
      <c r="AD410" s="70">
        <v>0</v>
      </c>
      <c r="AE410" s="71">
        <v>0</v>
      </c>
      <c r="AF410" s="68">
        <f>+AF405</f>
        <v>0</v>
      </c>
      <c r="AG410" s="69"/>
      <c r="AH410" s="70">
        <v>0</v>
      </c>
      <c r="AI410" s="73">
        <v>0</v>
      </c>
      <c r="AJ410" s="68">
        <f>+AJ405</f>
        <v>0</v>
      </c>
      <c r="AK410" s="69"/>
      <c r="AL410" s="70">
        <v>0</v>
      </c>
      <c r="AM410" s="71">
        <v>0</v>
      </c>
      <c r="AN410" s="68">
        <f>+AN405</f>
        <v>0</v>
      </c>
      <c r="AO410" s="69"/>
      <c r="AP410" s="70">
        <v>0</v>
      </c>
      <c r="AQ410" s="73">
        <v>0</v>
      </c>
      <c r="AR410" s="68">
        <f>+D410+H410+L410+P410+T410+X410+AB410+AF410+AJ410+AN410</f>
        <v>0</v>
      </c>
      <c r="AS410" s="69">
        <f t="shared" si="192"/>
        <v>0</v>
      </c>
      <c r="AT410" s="69">
        <f t="shared" ref="AT410" si="195">+F410+J410+N410+R410+V410+Z410+AD410+AH410+AL410+AP410</f>
        <v>0</v>
      </c>
      <c r="AU410" s="74">
        <f t="shared" ref="AU410" si="196">+G410+K410+O410+S410+W410+AA410+AE410+AI410+AM410+AQ410</f>
        <v>0</v>
      </c>
      <c r="AV410" s="119"/>
      <c r="AW410" s="119"/>
      <c r="AX410" s="119"/>
      <c r="AY410" s="119"/>
      <c r="AZ410" s="119"/>
      <c r="BA410" s="119"/>
      <c r="BB410" s="119"/>
      <c r="BC410" s="119"/>
      <c r="BD410" s="119"/>
      <c r="BE410" s="119"/>
      <c r="BF410" s="119"/>
      <c r="BG410" s="119"/>
      <c r="BH410" s="119"/>
      <c r="BI410" s="119"/>
      <c r="BJ410" s="119"/>
      <c r="BK410" s="119"/>
      <c r="BL410" s="119"/>
      <c r="BM410" s="119"/>
      <c r="BN410" s="119"/>
      <c r="BO410" s="119"/>
      <c r="BP410" s="119"/>
      <c r="BQ410" s="119"/>
      <c r="BR410" s="119"/>
      <c r="BS410" s="119"/>
      <c r="BT410" s="119"/>
      <c r="BU410" s="119"/>
      <c r="BV410" s="119"/>
      <c r="BW410" s="119"/>
      <c r="BX410" s="119"/>
      <c r="BY410" s="119"/>
      <c r="BZ410" s="119"/>
      <c r="CA410" s="119"/>
    </row>
    <row r="411" spans="1:79" s="149" customFormat="1" ht="34.5" customHeight="1" x14ac:dyDescent="0.2">
      <c r="A411" s="144" t="s">
        <v>3</v>
      </c>
      <c r="B411" s="145" t="s">
        <v>53</v>
      </c>
      <c r="C411" s="159"/>
      <c r="D411" s="75">
        <f>+D405</f>
        <v>0</v>
      </c>
      <c r="E411" s="147"/>
      <c r="F411" s="76"/>
      <c r="G411" s="77">
        <f>+G412+G413</f>
        <v>0</v>
      </c>
      <c r="H411" s="160">
        <f>+H405</f>
        <v>0</v>
      </c>
      <c r="I411" s="147"/>
      <c r="J411" s="76"/>
      <c r="K411" s="78">
        <f>+K412+K413</f>
        <v>0</v>
      </c>
      <c r="L411" s="75">
        <f>+L405</f>
        <v>0</v>
      </c>
      <c r="M411" s="147"/>
      <c r="N411" s="76"/>
      <c r="O411" s="77">
        <f>+O412+O413</f>
        <v>0</v>
      </c>
      <c r="P411" s="160">
        <f>+P405</f>
        <v>0</v>
      </c>
      <c r="Q411" s="147"/>
      <c r="R411" s="76"/>
      <c r="S411" s="78">
        <f>+S412+S413</f>
        <v>0</v>
      </c>
      <c r="T411" s="75">
        <f>+T405</f>
        <v>0</v>
      </c>
      <c r="U411" s="147"/>
      <c r="V411" s="76"/>
      <c r="W411" s="77">
        <f>+W412+W413</f>
        <v>0</v>
      </c>
      <c r="X411" s="160">
        <f>+X405</f>
        <v>0</v>
      </c>
      <c r="Y411" s="147"/>
      <c r="Z411" s="76"/>
      <c r="AA411" s="78">
        <f>+AA412+AA413</f>
        <v>0</v>
      </c>
      <c r="AB411" s="75">
        <f>+AB405</f>
        <v>0</v>
      </c>
      <c r="AC411" s="147"/>
      <c r="AD411" s="76"/>
      <c r="AE411" s="77">
        <f>+AE412+AE413</f>
        <v>0</v>
      </c>
      <c r="AF411" s="160">
        <f>+AF405</f>
        <v>0</v>
      </c>
      <c r="AG411" s="147"/>
      <c r="AH411" s="76"/>
      <c r="AI411" s="78">
        <f>+AI412+AI413</f>
        <v>0</v>
      </c>
      <c r="AJ411" s="75">
        <f>+AJ405</f>
        <v>0</v>
      </c>
      <c r="AK411" s="147"/>
      <c r="AL411" s="76"/>
      <c r="AM411" s="77">
        <f>+AM412+AM413</f>
        <v>0</v>
      </c>
      <c r="AN411" s="160">
        <f>+AN405</f>
        <v>0</v>
      </c>
      <c r="AO411" s="147"/>
      <c r="AP411" s="76"/>
      <c r="AQ411" s="78">
        <f>+AQ412+AQ413</f>
        <v>0</v>
      </c>
      <c r="AR411" s="161">
        <f>+AR405</f>
        <v>0</v>
      </c>
      <c r="AS411" s="76"/>
      <c r="AT411" s="76"/>
      <c r="AU411" s="78">
        <f>+AU412+AU413</f>
        <v>0</v>
      </c>
      <c r="AV411" s="119"/>
      <c r="AW411" s="119"/>
      <c r="AX411" s="119"/>
      <c r="AY411" s="119"/>
      <c r="AZ411" s="119"/>
      <c r="BA411" s="119"/>
      <c r="BB411" s="119"/>
      <c r="BC411" s="119"/>
      <c r="BD411" s="119"/>
      <c r="BE411" s="119"/>
      <c r="BF411" s="119"/>
      <c r="BG411" s="119"/>
      <c r="BH411" s="119"/>
      <c r="BI411" s="119"/>
      <c r="BJ411" s="119"/>
      <c r="BK411" s="119"/>
      <c r="BL411" s="119"/>
      <c r="BM411" s="119"/>
      <c r="BN411" s="119"/>
      <c r="BO411" s="119"/>
      <c r="BP411" s="119"/>
      <c r="BQ411" s="119"/>
      <c r="BR411" s="119"/>
      <c r="BS411" s="119"/>
      <c r="BT411" s="119"/>
      <c r="BU411" s="119"/>
      <c r="BV411" s="119"/>
      <c r="BW411" s="119"/>
      <c r="BX411" s="119"/>
      <c r="BY411" s="119"/>
      <c r="BZ411" s="119"/>
      <c r="CA411" s="119"/>
    </row>
    <row r="412" spans="1:79" x14ac:dyDescent="0.2">
      <c r="A412" s="150"/>
      <c r="B412" s="151" t="s">
        <v>84</v>
      </c>
      <c r="C412" s="152">
        <f>IF(B402='1. Partner'!$A$9, 34.6,IF(B402='1. Partner'!$A$10,0,IF(B402='1. Partner'!$A$11,0,0)))</f>
        <v>0</v>
      </c>
      <c r="D412" s="50"/>
      <c r="E412" s="51">
        <v>0</v>
      </c>
      <c r="F412" s="52">
        <f>+E412/160</f>
        <v>0</v>
      </c>
      <c r="G412" s="53">
        <f>+E412*$C412</f>
        <v>0</v>
      </c>
      <c r="H412" s="54"/>
      <c r="I412" s="51">
        <v>0</v>
      </c>
      <c r="J412" s="55">
        <f>+I412/160</f>
        <v>0</v>
      </c>
      <c r="K412" s="56">
        <f>+I412*$C412</f>
        <v>0</v>
      </c>
      <c r="L412" s="50"/>
      <c r="M412" s="51">
        <v>0</v>
      </c>
      <c r="N412" s="52">
        <f>+M412/160</f>
        <v>0</v>
      </c>
      <c r="O412" s="53">
        <f>+M412*$C412</f>
        <v>0</v>
      </c>
      <c r="P412" s="54"/>
      <c r="Q412" s="51">
        <v>0</v>
      </c>
      <c r="R412" s="55">
        <f>+Q412/160</f>
        <v>0</v>
      </c>
      <c r="S412" s="56">
        <f>+Q412*$C412</f>
        <v>0</v>
      </c>
      <c r="T412" s="50"/>
      <c r="U412" s="51">
        <v>0</v>
      </c>
      <c r="V412" s="52">
        <f>+U412/160</f>
        <v>0</v>
      </c>
      <c r="W412" s="53">
        <f>+U412*$C412</f>
        <v>0</v>
      </c>
      <c r="X412" s="54"/>
      <c r="Y412" s="51">
        <v>0</v>
      </c>
      <c r="Z412" s="55">
        <f>+Y412/160</f>
        <v>0</v>
      </c>
      <c r="AA412" s="56">
        <f>+Y412*$C412</f>
        <v>0</v>
      </c>
      <c r="AB412" s="50"/>
      <c r="AC412" s="51">
        <v>0</v>
      </c>
      <c r="AD412" s="52">
        <f>+AC412/160</f>
        <v>0</v>
      </c>
      <c r="AE412" s="53">
        <f>+AC412*$C412</f>
        <v>0</v>
      </c>
      <c r="AF412" s="54"/>
      <c r="AG412" s="51">
        <v>0</v>
      </c>
      <c r="AH412" s="55">
        <f>+AG412/160</f>
        <v>0</v>
      </c>
      <c r="AI412" s="56">
        <f>+AG412*$C412</f>
        <v>0</v>
      </c>
      <c r="AJ412" s="50"/>
      <c r="AK412" s="51">
        <v>0</v>
      </c>
      <c r="AL412" s="52">
        <f>+AK412/160</f>
        <v>0</v>
      </c>
      <c r="AM412" s="53">
        <f>+AK412*$C412</f>
        <v>0</v>
      </c>
      <c r="AN412" s="54"/>
      <c r="AO412" s="51">
        <v>0</v>
      </c>
      <c r="AP412" s="55">
        <f>+AO412/160</f>
        <v>0</v>
      </c>
      <c r="AQ412" s="56">
        <f>+AO412*$C412</f>
        <v>0</v>
      </c>
      <c r="AR412" s="50">
        <f>+D412+H412+L412+P412+T412+X412+AB412+AF412+AJ412+AN412</f>
        <v>0</v>
      </c>
      <c r="AS412" s="63">
        <f t="shared" ref="AS412:AS413" si="197">+E412+I412+M412+Q412+U412+Y412+AC412+AG412+AK412+AO412</f>
        <v>0</v>
      </c>
      <c r="AT412" s="63">
        <f t="shared" ref="AT412:AT413" si="198">+F412+J412+N412+R412+V412+Z412+AD412+AH412+AL412+AP412</f>
        <v>0</v>
      </c>
      <c r="AU412" s="64">
        <f t="shared" ref="AU412:AU413" si="199">+G412+K412+O412+S412+W412+AA412+AE412+AI412+AM412+AQ412</f>
        <v>0</v>
      </c>
      <c r="AV412" s="119"/>
      <c r="AW412" s="119"/>
      <c r="AX412" s="119"/>
      <c r="AY412" s="119"/>
      <c r="AZ412" s="119"/>
      <c r="BA412" s="119"/>
      <c r="BB412" s="119"/>
      <c r="BC412" s="119"/>
      <c r="BD412" s="119"/>
      <c r="BE412" s="119"/>
      <c r="BF412" s="119"/>
      <c r="BG412" s="119"/>
      <c r="BH412" s="119"/>
      <c r="BI412" s="119"/>
      <c r="BJ412" s="119"/>
      <c r="BK412" s="119"/>
      <c r="BL412" s="119"/>
      <c r="BM412" s="119"/>
      <c r="BN412" s="119"/>
      <c r="BO412" s="119"/>
      <c r="BP412" s="119"/>
      <c r="BQ412" s="119"/>
      <c r="BR412" s="119"/>
      <c r="BS412" s="119"/>
      <c r="BT412" s="119"/>
      <c r="BU412" s="119"/>
      <c r="BV412" s="119"/>
      <c r="BW412" s="119"/>
      <c r="BX412" s="119"/>
      <c r="BY412" s="119"/>
      <c r="BZ412" s="119"/>
      <c r="CA412" s="119"/>
    </row>
    <row r="413" spans="1:79" ht="16" thickBot="1" x14ac:dyDescent="0.25">
      <c r="A413" s="162"/>
      <c r="B413" s="163" t="s">
        <v>83</v>
      </c>
      <c r="C413" s="164">
        <f>IF(B402='1. Partner'!$A$9, 19.45,IF(B402='1. Partner'!$A$10,0,IF(B402='1. Partner'!$A$11,0,0)))</f>
        <v>0</v>
      </c>
      <c r="D413" s="79"/>
      <c r="E413" s="80">
        <v>0</v>
      </c>
      <c r="F413" s="81">
        <f>+E413/160</f>
        <v>0</v>
      </c>
      <c r="G413" s="82">
        <f>+E413*$C413</f>
        <v>0</v>
      </c>
      <c r="H413" s="83"/>
      <c r="I413" s="80">
        <v>0</v>
      </c>
      <c r="J413" s="84">
        <f>+I413/160</f>
        <v>0</v>
      </c>
      <c r="K413" s="85">
        <f>+I413*$C413</f>
        <v>0</v>
      </c>
      <c r="L413" s="79"/>
      <c r="M413" s="80">
        <v>0</v>
      </c>
      <c r="N413" s="81">
        <f>+M413/160</f>
        <v>0</v>
      </c>
      <c r="O413" s="82">
        <f>+M413*$C413</f>
        <v>0</v>
      </c>
      <c r="P413" s="83"/>
      <c r="Q413" s="80">
        <v>0</v>
      </c>
      <c r="R413" s="84">
        <f>+Q413/160</f>
        <v>0</v>
      </c>
      <c r="S413" s="85">
        <f>+Q413*$C413</f>
        <v>0</v>
      </c>
      <c r="T413" s="79"/>
      <c r="U413" s="80">
        <v>0</v>
      </c>
      <c r="V413" s="81">
        <f>+U413/160</f>
        <v>0</v>
      </c>
      <c r="W413" s="82">
        <f>+U413*$C413</f>
        <v>0</v>
      </c>
      <c r="X413" s="83"/>
      <c r="Y413" s="80">
        <v>0</v>
      </c>
      <c r="Z413" s="84">
        <f>+Y413/160</f>
        <v>0</v>
      </c>
      <c r="AA413" s="85">
        <f>+Y413*$C413</f>
        <v>0</v>
      </c>
      <c r="AB413" s="79"/>
      <c r="AC413" s="80">
        <v>0</v>
      </c>
      <c r="AD413" s="81">
        <f>+AC413/160</f>
        <v>0</v>
      </c>
      <c r="AE413" s="82">
        <f>+AC413*$C413</f>
        <v>0</v>
      </c>
      <c r="AF413" s="83"/>
      <c r="AG413" s="80">
        <v>0</v>
      </c>
      <c r="AH413" s="84">
        <f>+AG413/160</f>
        <v>0</v>
      </c>
      <c r="AI413" s="85">
        <f>+AG413*$C413</f>
        <v>0</v>
      </c>
      <c r="AJ413" s="79"/>
      <c r="AK413" s="80">
        <v>0</v>
      </c>
      <c r="AL413" s="81">
        <f>+AK413/160</f>
        <v>0</v>
      </c>
      <c r="AM413" s="82">
        <f>+AK413*$C413</f>
        <v>0</v>
      </c>
      <c r="AN413" s="83"/>
      <c r="AO413" s="80">
        <v>0</v>
      </c>
      <c r="AP413" s="84">
        <f>+AO413/160</f>
        <v>0</v>
      </c>
      <c r="AQ413" s="85">
        <f>+AO413*$C413</f>
        <v>0</v>
      </c>
      <c r="AR413" s="79">
        <f>+D413+H413+L413+P413+T413+X413+AB413+AF413+AJ413+AN413</f>
        <v>0</v>
      </c>
      <c r="AS413" s="86">
        <f t="shared" si="197"/>
        <v>0</v>
      </c>
      <c r="AT413" s="86">
        <f t="shared" si="198"/>
        <v>0</v>
      </c>
      <c r="AU413" s="87">
        <f t="shared" si="199"/>
        <v>0</v>
      </c>
      <c r="AV413" s="119"/>
      <c r="AW413" s="119"/>
      <c r="AX413" s="119"/>
      <c r="AY413" s="119"/>
      <c r="AZ413" s="119"/>
      <c r="BA413" s="119"/>
      <c r="BB413" s="119"/>
      <c r="BC413" s="119"/>
      <c r="BD413" s="119"/>
      <c r="BE413" s="119"/>
      <c r="BF413" s="119"/>
      <c r="BG413" s="119"/>
      <c r="BH413" s="119"/>
      <c r="BI413" s="119"/>
      <c r="BJ413" s="119"/>
      <c r="BK413" s="119"/>
      <c r="BL413" s="119"/>
      <c r="BM413" s="119"/>
      <c r="BN413" s="119"/>
      <c r="BO413" s="119"/>
      <c r="BP413" s="119"/>
      <c r="BQ413" s="119"/>
      <c r="BR413" s="119"/>
      <c r="BS413" s="119"/>
      <c r="BT413" s="119"/>
      <c r="BU413" s="119"/>
      <c r="BV413" s="119"/>
      <c r="BW413" s="119"/>
      <c r="BX413" s="119"/>
      <c r="BY413" s="119"/>
      <c r="BZ413" s="119"/>
      <c r="CA413" s="119"/>
    </row>
    <row r="414" spans="1:79" s="149" customFormat="1" x14ac:dyDescent="0.2">
      <c r="A414" s="144" t="s">
        <v>4</v>
      </c>
      <c r="B414" s="145" t="s">
        <v>59</v>
      </c>
      <c r="C414" s="159"/>
      <c r="D414" s="161">
        <f>+D405</f>
        <v>0</v>
      </c>
      <c r="E414" s="147"/>
      <c r="F414" s="147"/>
      <c r="G414" s="77">
        <f>+G415+G416+G417+G418+G419+G420+G421+G422+G423</f>
        <v>0</v>
      </c>
      <c r="H414" s="88">
        <f>++H405</f>
        <v>0</v>
      </c>
      <c r="I414" s="147"/>
      <c r="J414" s="147"/>
      <c r="K414" s="77">
        <f>+K415+K416+K417+K418+K419+K420+K421+K422+K423</f>
        <v>0</v>
      </c>
      <c r="L414" s="161">
        <f>+L405</f>
        <v>0</v>
      </c>
      <c r="M414" s="147"/>
      <c r="N414" s="147"/>
      <c r="O414" s="77">
        <f>+O415+O416+O417+O418+O419+O420+O421+O422+O423</f>
        <v>0</v>
      </c>
      <c r="P414" s="88">
        <f>++P405</f>
        <v>0</v>
      </c>
      <c r="Q414" s="147"/>
      <c r="R414" s="147"/>
      <c r="S414" s="77">
        <f>+S415+S416+S417+S418+S419+S420+S421+S422+S423</f>
        <v>0</v>
      </c>
      <c r="T414" s="161">
        <f>+T405</f>
        <v>0</v>
      </c>
      <c r="U414" s="147"/>
      <c r="V414" s="147"/>
      <c r="W414" s="77">
        <f>+W415+W416+W417+W418+W419+W420+W421+W422+W423</f>
        <v>0</v>
      </c>
      <c r="X414" s="88">
        <f>++X405</f>
        <v>0</v>
      </c>
      <c r="Y414" s="147"/>
      <c r="Z414" s="147"/>
      <c r="AA414" s="77">
        <f>+AA415+AA416+AA417+AA418+AA419+AA420+AA421+AA422+AA423</f>
        <v>0</v>
      </c>
      <c r="AB414" s="161">
        <f>+AB405</f>
        <v>0</v>
      </c>
      <c r="AC414" s="147"/>
      <c r="AD414" s="147"/>
      <c r="AE414" s="77">
        <f>+AE415+AE416+AE417+AE418+AE419+AE420+AE421+AE422+AE423</f>
        <v>0</v>
      </c>
      <c r="AF414" s="88">
        <f>++AF405</f>
        <v>0</v>
      </c>
      <c r="AG414" s="147"/>
      <c r="AH414" s="147"/>
      <c r="AI414" s="77">
        <f>+AI415+AI416+AI417+AI418+AI419+AI420+AI421+AI422+AI423</f>
        <v>0</v>
      </c>
      <c r="AJ414" s="161">
        <f>+AJ405</f>
        <v>0</v>
      </c>
      <c r="AK414" s="147"/>
      <c r="AL414" s="147"/>
      <c r="AM414" s="77">
        <f>+AM415+AM416+AM417+AM418+AM419+AM420+AM421+AM422+AM423</f>
        <v>0</v>
      </c>
      <c r="AN414" s="88">
        <f>++AN405</f>
        <v>0</v>
      </c>
      <c r="AO414" s="147"/>
      <c r="AP414" s="147"/>
      <c r="AQ414" s="77">
        <f>+AQ415+AQ416+AQ417+AQ418+AQ419+AQ420+AQ421+AQ422+AQ423</f>
        <v>0</v>
      </c>
      <c r="AR414" s="165"/>
      <c r="AS414" s="147"/>
      <c r="AT414" s="147"/>
      <c r="AU414" s="77">
        <f>+AU415+AU416+AU417+AU418+AU419+AU420+AU421+AU422+AU423</f>
        <v>0</v>
      </c>
      <c r="AV414" s="119"/>
      <c r="AW414" s="119"/>
      <c r="AX414" s="119"/>
      <c r="AY414" s="119"/>
      <c r="AZ414" s="119"/>
      <c r="BA414" s="119"/>
      <c r="BB414" s="119"/>
      <c r="BC414" s="119"/>
      <c r="BD414" s="119"/>
      <c r="BE414" s="119"/>
      <c r="BF414" s="119"/>
      <c r="BG414" s="119"/>
      <c r="BH414" s="119"/>
      <c r="BI414" s="119"/>
      <c r="BJ414" s="119"/>
      <c r="BK414" s="119"/>
      <c r="BL414" s="119"/>
      <c r="BM414" s="119"/>
      <c r="BN414" s="119"/>
      <c r="BO414" s="119"/>
      <c r="BP414" s="119"/>
      <c r="BQ414" s="119"/>
      <c r="BR414" s="119"/>
      <c r="BS414" s="119"/>
      <c r="BT414" s="119"/>
      <c r="BU414" s="119"/>
      <c r="BV414" s="119"/>
      <c r="BW414" s="119"/>
      <c r="BX414" s="119"/>
      <c r="BY414" s="119"/>
      <c r="BZ414" s="119"/>
      <c r="CA414" s="119"/>
    </row>
    <row r="415" spans="1:79" x14ac:dyDescent="0.2">
      <c r="A415" s="150" t="s">
        <v>5</v>
      </c>
      <c r="B415" s="151"/>
      <c r="C415" s="166"/>
      <c r="D415" s="50"/>
      <c r="E415" s="167"/>
      <c r="F415" s="167"/>
      <c r="G415" s="89">
        <v>0</v>
      </c>
      <c r="H415" s="54"/>
      <c r="I415" s="168"/>
      <c r="J415" s="168"/>
      <c r="K415" s="90">
        <v>0</v>
      </c>
      <c r="L415" s="50"/>
      <c r="M415" s="167"/>
      <c r="N415" s="167"/>
      <c r="O415" s="89">
        <v>0</v>
      </c>
      <c r="P415" s="54"/>
      <c r="Q415" s="168"/>
      <c r="R415" s="168"/>
      <c r="S415" s="90">
        <v>0</v>
      </c>
      <c r="T415" s="50"/>
      <c r="U415" s="167"/>
      <c r="V415" s="167"/>
      <c r="W415" s="89">
        <v>0</v>
      </c>
      <c r="X415" s="54"/>
      <c r="Y415" s="168"/>
      <c r="Z415" s="168"/>
      <c r="AA415" s="90">
        <v>0</v>
      </c>
      <c r="AB415" s="50"/>
      <c r="AC415" s="167"/>
      <c r="AD415" s="167"/>
      <c r="AE415" s="89">
        <v>0</v>
      </c>
      <c r="AF415" s="54"/>
      <c r="AG415" s="168"/>
      <c r="AH415" s="168"/>
      <c r="AI415" s="90">
        <v>0</v>
      </c>
      <c r="AJ415" s="50"/>
      <c r="AK415" s="167"/>
      <c r="AL415" s="167"/>
      <c r="AM415" s="89">
        <v>0</v>
      </c>
      <c r="AN415" s="54"/>
      <c r="AO415" s="168"/>
      <c r="AP415" s="168"/>
      <c r="AQ415" s="90">
        <v>0</v>
      </c>
      <c r="AR415" s="50">
        <f t="shared" ref="AR415:AR423" si="200">+D415+H415+L415+P415+T415+X415+AB415+AF415+AJ415+AN415</f>
        <v>0</v>
      </c>
      <c r="AS415" s="63">
        <f t="shared" ref="AS415:AS423" si="201">+E415+I415+M415+Q415+U415+Y415+AC415+AG415+AK415+AO415</f>
        <v>0</v>
      </c>
      <c r="AT415" s="63">
        <f t="shared" ref="AT415:AT423" si="202">+F415+J415+N415+R415+V415+Z415+AD415+AH415+AL415+AP415</f>
        <v>0</v>
      </c>
      <c r="AU415" s="64">
        <f t="shared" ref="AU415:AU423" si="203">+G415+K415+O415+S415+W415+AA415+AE415+AI415+AM415+AQ415</f>
        <v>0</v>
      </c>
      <c r="AV415" s="119"/>
      <c r="AW415" s="119"/>
      <c r="AX415" s="119"/>
      <c r="AY415" s="119"/>
      <c r="AZ415" s="119"/>
      <c r="BA415" s="119"/>
      <c r="BB415" s="119"/>
      <c r="BC415" s="119"/>
      <c r="BD415" s="119"/>
      <c r="BE415" s="119"/>
      <c r="BF415" s="119"/>
      <c r="BG415" s="119"/>
      <c r="BH415" s="119"/>
      <c r="BI415" s="119"/>
      <c r="BJ415" s="119"/>
      <c r="BK415" s="119"/>
      <c r="BL415" s="119"/>
      <c r="BM415" s="119"/>
      <c r="BN415" s="119"/>
      <c r="BO415" s="119"/>
      <c r="BP415" s="119"/>
      <c r="BQ415" s="119"/>
      <c r="BR415" s="119"/>
      <c r="BS415" s="119"/>
      <c r="BT415" s="119"/>
      <c r="BU415" s="119"/>
      <c r="BV415" s="119"/>
      <c r="BW415" s="119"/>
      <c r="BX415" s="119"/>
      <c r="BY415" s="119"/>
      <c r="BZ415" s="119"/>
      <c r="CA415" s="119"/>
    </row>
    <row r="416" spans="1:79" x14ac:dyDescent="0.2">
      <c r="A416" s="150" t="s">
        <v>6</v>
      </c>
      <c r="B416" s="151"/>
      <c r="C416" s="166"/>
      <c r="D416" s="50"/>
      <c r="E416" s="167"/>
      <c r="F416" s="167"/>
      <c r="G416" s="89">
        <v>0</v>
      </c>
      <c r="H416" s="54"/>
      <c r="I416" s="168"/>
      <c r="J416" s="168"/>
      <c r="K416" s="90">
        <v>0</v>
      </c>
      <c r="L416" s="50"/>
      <c r="M416" s="167"/>
      <c r="N416" s="167"/>
      <c r="O416" s="89">
        <v>0</v>
      </c>
      <c r="P416" s="54"/>
      <c r="Q416" s="168"/>
      <c r="R416" s="168"/>
      <c r="S416" s="90">
        <v>0</v>
      </c>
      <c r="T416" s="50"/>
      <c r="U416" s="167"/>
      <c r="V416" s="167"/>
      <c r="W416" s="89">
        <v>0</v>
      </c>
      <c r="X416" s="54"/>
      <c r="Y416" s="168"/>
      <c r="Z416" s="168"/>
      <c r="AA416" s="90">
        <v>0</v>
      </c>
      <c r="AB416" s="50"/>
      <c r="AC416" s="167"/>
      <c r="AD416" s="167"/>
      <c r="AE416" s="89">
        <v>0</v>
      </c>
      <c r="AF416" s="54"/>
      <c r="AG416" s="168"/>
      <c r="AH416" s="168"/>
      <c r="AI416" s="90">
        <v>0</v>
      </c>
      <c r="AJ416" s="50"/>
      <c r="AK416" s="167"/>
      <c r="AL416" s="167"/>
      <c r="AM416" s="89">
        <v>0</v>
      </c>
      <c r="AN416" s="54"/>
      <c r="AO416" s="168"/>
      <c r="AP416" s="168"/>
      <c r="AQ416" s="90">
        <v>0</v>
      </c>
      <c r="AR416" s="50">
        <f t="shared" si="200"/>
        <v>0</v>
      </c>
      <c r="AS416" s="63">
        <f t="shared" si="201"/>
        <v>0</v>
      </c>
      <c r="AT416" s="63">
        <f t="shared" si="202"/>
        <v>0</v>
      </c>
      <c r="AU416" s="64">
        <f t="shared" si="203"/>
        <v>0</v>
      </c>
      <c r="AV416" s="119"/>
      <c r="AW416" s="119"/>
      <c r="AX416" s="119"/>
      <c r="AY416" s="119"/>
      <c r="AZ416" s="119"/>
      <c r="BA416" s="119"/>
      <c r="BB416" s="119"/>
      <c r="BC416" s="119"/>
      <c r="BD416" s="119"/>
      <c r="BE416" s="119"/>
      <c r="BF416" s="119"/>
      <c r="BG416" s="119"/>
      <c r="BH416" s="119"/>
      <c r="BI416" s="119"/>
      <c r="BJ416" s="119"/>
      <c r="BK416" s="119"/>
      <c r="BL416" s="119"/>
      <c r="BM416" s="119"/>
      <c r="BN416" s="119"/>
      <c r="BO416" s="119"/>
      <c r="BP416" s="119"/>
      <c r="BQ416" s="119"/>
      <c r="BR416" s="119"/>
      <c r="BS416" s="119"/>
      <c r="BT416" s="119"/>
      <c r="BU416" s="119"/>
      <c r="BV416" s="119"/>
      <c r="BW416" s="119"/>
      <c r="BX416" s="119"/>
      <c r="BY416" s="119"/>
      <c r="BZ416" s="119"/>
      <c r="CA416" s="119"/>
    </row>
    <row r="417" spans="1:79" x14ac:dyDescent="0.2">
      <c r="A417" s="150" t="s">
        <v>7</v>
      </c>
      <c r="B417" s="151"/>
      <c r="C417" s="166"/>
      <c r="D417" s="50"/>
      <c r="E417" s="167"/>
      <c r="F417" s="167"/>
      <c r="G417" s="89">
        <v>0</v>
      </c>
      <c r="H417" s="54"/>
      <c r="I417" s="168"/>
      <c r="J417" s="168"/>
      <c r="K417" s="90">
        <v>0</v>
      </c>
      <c r="L417" s="50"/>
      <c r="M417" s="167"/>
      <c r="N417" s="167"/>
      <c r="O417" s="89">
        <v>0</v>
      </c>
      <c r="P417" s="54"/>
      <c r="Q417" s="168"/>
      <c r="R417" s="168"/>
      <c r="S417" s="90">
        <v>0</v>
      </c>
      <c r="T417" s="50"/>
      <c r="U417" s="167"/>
      <c r="V417" s="167"/>
      <c r="W417" s="89">
        <v>0</v>
      </c>
      <c r="X417" s="54"/>
      <c r="Y417" s="168"/>
      <c r="Z417" s="168"/>
      <c r="AA417" s="90">
        <v>0</v>
      </c>
      <c r="AB417" s="50"/>
      <c r="AC417" s="167"/>
      <c r="AD417" s="167"/>
      <c r="AE417" s="89">
        <v>0</v>
      </c>
      <c r="AF417" s="54"/>
      <c r="AG417" s="168"/>
      <c r="AH417" s="168"/>
      <c r="AI417" s="90">
        <v>0</v>
      </c>
      <c r="AJ417" s="50"/>
      <c r="AK417" s="167"/>
      <c r="AL417" s="167"/>
      <c r="AM417" s="89">
        <v>0</v>
      </c>
      <c r="AN417" s="54"/>
      <c r="AO417" s="168"/>
      <c r="AP417" s="168"/>
      <c r="AQ417" s="90">
        <v>0</v>
      </c>
      <c r="AR417" s="50">
        <f t="shared" si="200"/>
        <v>0</v>
      </c>
      <c r="AS417" s="63">
        <f t="shared" si="201"/>
        <v>0</v>
      </c>
      <c r="AT417" s="63">
        <f t="shared" si="202"/>
        <v>0</v>
      </c>
      <c r="AU417" s="64">
        <f t="shared" si="203"/>
        <v>0</v>
      </c>
      <c r="AV417" s="119"/>
      <c r="AW417" s="119"/>
      <c r="AX417" s="119"/>
      <c r="AY417" s="119"/>
      <c r="AZ417" s="119"/>
      <c r="BA417" s="119"/>
      <c r="BB417" s="119"/>
      <c r="BC417" s="119"/>
      <c r="BD417" s="119"/>
      <c r="BE417" s="119"/>
      <c r="BF417" s="119"/>
      <c r="BG417" s="119"/>
      <c r="BH417" s="119"/>
      <c r="BI417" s="119"/>
      <c r="BJ417" s="119"/>
      <c r="BK417" s="119"/>
      <c r="BL417" s="119"/>
      <c r="BM417" s="119"/>
      <c r="BN417" s="119"/>
      <c r="BO417" s="119"/>
      <c r="BP417" s="119"/>
      <c r="BQ417" s="119"/>
      <c r="BR417" s="119"/>
      <c r="BS417" s="119"/>
      <c r="BT417" s="119"/>
      <c r="BU417" s="119"/>
      <c r="BV417" s="119"/>
      <c r="BW417" s="119"/>
      <c r="BX417" s="119"/>
      <c r="BY417" s="119"/>
      <c r="BZ417" s="119"/>
      <c r="CA417" s="119"/>
    </row>
    <row r="418" spans="1:79" x14ac:dyDescent="0.2">
      <c r="A418" s="150" t="s">
        <v>8</v>
      </c>
      <c r="B418" s="151"/>
      <c r="C418" s="166"/>
      <c r="D418" s="50"/>
      <c r="E418" s="167"/>
      <c r="F418" s="167"/>
      <c r="G418" s="89">
        <v>0</v>
      </c>
      <c r="H418" s="54"/>
      <c r="I418" s="168"/>
      <c r="J418" s="168"/>
      <c r="K418" s="90">
        <v>0</v>
      </c>
      <c r="L418" s="50"/>
      <c r="M418" s="167"/>
      <c r="N418" s="167"/>
      <c r="O418" s="89">
        <v>0</v>
      </c>
      <c r="P418" s="54"/>
      <c r="Q418" s="168"/>
      <c r="R418" s="168"/>
      <c r="S418" s="90">
        <v>0</v>
      </c>
      <c r="T418" s="50"/>
      <c r="U418" s="167"/>
      <c r="V418" s="167"/>
      <c r="W418" s="89">
        <v>0</v>
      </c>
      <c r="X418" s="54"/>
      <c r="Y418" s="168"/>
      <c r="Z418" s="168"/>
      <c r="AA418" s="90">
        <v>0</v>
      </c>
      <c r="AB418" s="50"/>
      <c r="AC418" s="167"/>
      <c r="AD418" s="167"/>
      <c r="AE418" s="89">
        <v>0</v>
      </c>
      <c r="AF418" s="54"/>
      <c r="AG418" s="168"/>
      <c r="AH418" s="168"/>
      <c r="AI418" s="90">
        <v>0</v>
      </c>
      <c r="AJ418" s="50"/>
      <c r="AK418" s="167"/>
      <c r="AL418" s="167"/>
      <c r="AM418" s="89">
        <v>0</v>
      </c>
      <c r="AN418" s="54"/>
      <c r="AO418" s="168"/>
      <c r="AP418" s="168"/>
      <c r="AQ418" s="90">
        <v>0</v>
      </c>
      <c r="AR418" s="50">
        <f t="shared" si="200"/>
        <v>0</v>
      </c>
      <c r="AS418" s="63">
        <f t="shared" si="201"/>
        <v>0</v>
      </c>
      <c r="AT418" s="63">
        <f t="shared" si="202"/>
        <v>0</v>
      </c>
      <c r="AU418" s="64">
        <f t="shared" si="203"/>
        <v>0</v>
      </c>
      <c r="AV418" s="119"/>
      <c r="AW418" s="119"/>
      <c r="AX418" s="119"/>
      <c r="AY418" s="119"/>
      <c r="AZ418" s="119"/>
      <c r="BA418" s="119"/>
      <c r="BB418" s="119"/>
      <c r="BC418" s="119"/>
      <c r="BD418" s="119"/>
      <c r="BE418" s="119"/>
      <c r="BF418" s="119"/>
      <c r="BG418" s="119"/>
      <c r="BH418" s="119"/>
      <c r="BI418" s="119"/>
      <c r="BJ418" s="119"/>
      <c r="BK418" s="119"/>
      <c r="BL418" s="119"/>
      <c r="BM418" s="119"/>
      <c r="BN418" s="119"/>
      <c r="BO418" s="119"/>
      <c r="BP418" s="119"/>
      <c r="BQ418" s="119"/>
      <c r="BR418" s="119"/>
      <c r="BS418" s="119"/>
      <c r="BT418" s="119"/>
      <c r="BU418" s="119"/>
      <c r="BV418" s="119"/>
      <c r="BW418" s="119"/>
      <c r="BX418" s="119"/>
      <c r="BY418" s="119"/>
      <c r="BZ418" s="119"/>
      <c r="CA418" s="119"/>
    </row>
    <row r="419" spans="1:79" x14ac:dyDescent="0.2">
      <c r="A419" s="150" t="s">
        <v>9</v>
      </c>
      <c r="B419" s="151"/>
      <c r="C419" s="166"/>
      <c r="D419" s="50"/>
      <c r="E419" s="167"/>
      <c r="F419" s="167"/>
      <c r="G419" s="89">
        <v>0</v>
      </c>
      <c r="H419" s="54"/>
      <c r="I419" s="168"/>
      <c r="J419" s="168"/>
      <c r="K419" s="90">
        <v>0</v>
      </c>
      <c r="L419" s="50"/>
      <c r="M419" s="167"/>
      <c r="N419" s="167"/>
      <c r="O419" s="89">
        <v>0</v>
      </c>
      <c r="P419" s="54"/>
      <c r="Q419" s="168"/>
      <c r="R419" s="168"/>
      <c r="S419" s="90">
        <v>0</v>
      </c>
      <c r="T419" s="50"/>
      <c r="U419" s="167"/>
      <c r="V419" s="167"/>
      <c r="W419" s="89">
        <v>0</v>
      </c>
      <c r="X419" s="54"/>
      <c r="Y419" s="168"/>
      <c r="Z419" s="168"/>
      <c r="AA419" s="90">
        <v>0</v>
      </c>
      <c r="AB419" s="50"/>
      <c r="AC419" s="167"/>
      <c r="AD419" s="167"/>
      <c r="AE419" s="89">
        <v>0</v>
      </c>
      <c r="AF419" s="54"/>
      <c r="AG419" s="168"/>
      <c r="AH419" s="168"/>
      <c r="AI419" s="90">
        <v>0</v>
      </c>
      <c r="AJ419" s="50"/>
      <c r="AK419" s="167"/>
      <c r="AL419" s="167"/>
      <c r="AM419" s="89">
        <v>0</v>
      </c>
      <c r="AN419" s="54"/>
      <c r="AO419" s="168"/>
      <c r="AP419" s="168"/>
      <c r="AQ419" s="90">
        <v>0</v>
      </c>
      <c r="AR419" s="50">
        <f t="shared" si="200"/>
        <v>0</v>
      </c>
      <c r="AS419" s="63">
        <f t="shared" si="201"/>
        <v>0</v>
      </c>
      <c r="AT419" s="63">
        <f t="shared" si="202"/>
        <v>0</v>
      </c>
      <c r="AU419" s="64">
        <f t="shared" si="203"/>
        <v>0</v>
      </c>
      <c r="AV419" s="119"/>
      <c r="AW419" s="119"/>
      <c r="AX419" s="119"/>
      <c r="AY419" s="119"/>
      <c r="AZ419" s="119"/>
      <c r="BA419" s="119"/>
      <c r="BB419" s="119"/>
      <c r="BC419" s="119"/>
      <c r="BD419" s="119"/>
      <c r="BE419" s="119"/>
      <c r="BF419" s="119"/>
      <c r="BG419" s="119"/>
      <c r="BH419" s="119"/>
      <c r="BI419" s="119"/>
      <c r="BJ419" s="119"/>
      <c r="BK419" s="119"/>
      <c r="BL419" s="119"/>
      <c r="BM419" s="119"/>
      <c r="BN419" s="119"/>
      <c r="BO419" s="119"/>
      <c r="BP419" s="119"/>
      <c r="BQ419" s="119"/>
      <c r="BR419" s="119"/>
      <c r="BS419" s="119"/>
      <c r="BT419" s="119"/>
      <c r="BU419" s="119"/>
      <c r="BV419" s="119"/>
      <c r="BW419" s="119"/>
      <c r="BX419" s="119"/>
      <c r="BY419" s="119"/>
      <c r="BZ419" s="119"/>
      <c r="CA419" s="119"/>
    </row>
    <row r="420" spans="1:79" x14ac:dyDescent="0.2">
      <c r="A420" s="150" t="s">
        <v>10</v>
      </c>
      <c r="B420" s="151"/>
      <c r="C420" s="166"/>
      <c r="D420" s="50"/>
      <c r="E420" s="167"/>
      <c r="F420" s="167"/>
      <c r="G420" s="89">
        <v>0</v>
      </c>
      <c r="H420" s="54"/>
      <c r="I420" s="168"/>
      <c r="J420" s="168"/>
      <c r="K420" s="90">
        <v>0</v>
      </c>
      <c r="L420" s="50"/>
      <c r="M420" s="167"/>
      <c r="N420" s="167"/>
      <c r="O420" s="89">
        <v>0</v>
      </c>
      <c r="P420" s="54"/>
      <c r="Q420" s="168"/>
      <c r="R420" s="168"/>
      <c r="S420" s="90">
        <v>0</v>
      </c>
      <c r="T420" s="50"/>
      <c r="U420" s="167"/>
      <c r="V420" s="167"/>
      <c r="W420" s="89">
        <v>0</v>
      </c>
      <c r="X420" s="54"/>
      <c r="Y420" s="168"/>
      <c r="Z420" s="168"/>
      <c r="AA420" s="90">
        <v>0</v>
      </c>
      <c r="AB420" s="50"/>
      <c r="AC420" s="167"/>
      <c r="AD420" s="167"/>
      <c r="AE420" s="89">
        <v>0</v>
      </c>
      <c r="AF420" s="54"/>
      <c r="AG420" s="168"/>
      <c r="AH420" s="168"/>
      <c r="AI420" s="90">
        <v>0</v>
      </c>
      <c r="AJ420" s="50"/>
      <c r="AK420" s="167"/>
      <c r="AL420" s="167"/>
      <c r="AM420" s="89">
        <v>0</v>
      </c>
      <c r="AN420" s="54"/>
      <c r="AO420" s="168"/>
      <c r="AP420" s="168"/>
      <c r="AQ420" s="90">
        <v>0</v>
      </c>
      <c r="AR420" s="50">
        <f t="shared" si="200"/>
        <v>0</v>
      </c>
      <c r="AS420" s="63">
        <f t="shared" si="201"/>
        <v>0</v>
      </c>
      <c r="AT420" s="63">
        <f t="shared" si="202"/>
        <v>0</v>
      </c>
      <c r="AU420" s="64">
        <f t="shared" si="203"/>
        <v>0</v>
      </c>
      <c r="AV420" s="119"/>
      <c r="AW420" s="119"/>
      <c r="AX420" s="119"/>
      <c r="AY420" s="119"/>
      <c r="AZ420" s="119"/>
      <c r="BA420" s="119"/>
      <c r="BB420" s="119"/>
      <c r="BC420" s="119"/>
      <c r="BD420" s="119"/>
      <c r="BE420" s="119"/>
      <c r="BF420" s="119"/>
      <c r="BG420" s="119"/>
      <c r="BH420" s="119"/>
      <c r="BI420" s="119"/>
      <c r="BJ420" s="119"/>
      <c r="BK420" s="119"/>
      <c r="BL420" s="119"/>
      <c r="BM420" s="119"/>
      <c r="BN420" s="119"/>
      <c r="BO420" s="119"/>
      <c r="BP420" s="119"/>
      <c r="BQ420" s="119"/>
      <c r="BR420" s="119"/>
      <c r="BS420" s="119"/>
      <c r="BT420" s="119"/>
      <c r="BU420" s="119"/>
      <c r="BV420" s="119"/>
      <c r="BW420" s="119"/>
      <c r="BX420" s="119"/>
      <c r="BY420" s="119"/>
      <c r="BZ420" s="119"/>
      <c r="CA420" s="119"/>
    </row>
    <row r="421" spans="1:79" x14ac:dyDescent="0.2">
      <c r="A421" s="150" t="s">
        <v>11</v>
      </c>
      <c r="B421" s="151"/>
      <c r="C421" s="166"/>
      <c r="D421" s="50"/>
      <c r="E421" s="167"/>
      <c r="F421" s="167"/>
      <c r="G421" s="89">
        <v>0</v>
      </c>
      <c r="H421" s="54"/>
      <c r="I421" s="168"/>
      <c r="J421" s="168"/>
      <c r="K421" s="90">
        <v>0</v>
      </c>
      <c r="L421" s="50"/>
      <c r="M421" s="167"/>
      <c r="N421" s="167"/>
      <c r="O421" s="89">
        <v>0</v>
      </c>
      <c r="P421" s="54"/>
      <c r="Q421" s="168"/>
      <c r="R421" s="168"/>
      <c r="S421" s="90">
        <v>0</v>
      </c>
      <c r="T421" s="50"/>
      <c r="U421" s="167"/>
      <c r="V421" s="167"/>
      <c r="W421" s="89">
        <v>0</v>
      </c>
      <c r="X421" s="54"/>
      <c r="Y421" s="168"/>
      <c r="Z421" s="168"/>
      <c r="AA421" s="90">
        <v>0</v>
      </c>
      <c r="AB421" s="50"/>
      <c r="AC421" s="167"/>
      <c r="AD421" s="167"/>
      <c r="AE421" s="89">
        <v>0</v>
      </c>
      <c r="AF421" s="54"/>
      <c r="AG421" s="168"/>
      <c r="AH421" s="168"/>
      <c r="AI421" s="90">
        <v>0</v>
      </c>
      <c r="AJ421" s="50"/>
      <c r="AK421" s="167"/>
      <c r="AL421" s="167"/>
      <c r="AM421" s="89">
        <v>0</v>
      </c>
      <c r="AN421" s="54"/>
      <c r="AO421" s="168"/>
      <c r="AP421" s="168"/>
      <c r="AQ421" s="90">
        <v>0</v>
      </c>
      <c r="AR421" s="50">
        <f t="shared" si="200"/>
        <v>0</v>
      </c>
      <c r="AS421" s="63">
        <f t="shared" si="201"/>
        <v>0</v>
      </c>
      <c r="AT421" s="63">
        <f t="shared" si="202"/>
        <v>0</v>
      </c>
      <c r="AU421" s="64">
        <f t="shared" si="203"/>
        <v>0</v>
      </c>
      <c r="AV421" s="119"/>
      <c r="AW421" s="119"/>
      <c r="AX421" s="119"/>
      <c r="AY421" s="119"/>
      <c r="AZ421" s="119"/>
      <c r="BA421" s="119"/>
      <c r="BB421" s="119"/>
      <c r="BC421" s="119"/>
      <c r="BD421" s="119"/>
      <c r="BE421" s="119"/>
      <c r="BF421" s="119"/>
      <c r="BG421" s="119"/>
      <c r="BH421" s="119"/>
      <c r="BI421" s="119"/>
      <c r="BJ421" s="119"/>
      <c r="BK421" s="119"/>
      <c r="BL421" s="119"/>
      <c r="BM421" s="119"/>
      <c r="BN421" s="119"/>
      <c r="BO421" s="119"/>
      <c r="BP421" s="119"/>
      <c r="BQ421" s="119"/>
      <c r="BR421" s="119"/>
      <c r="BS421" s="119"/>
      <c r="BT421" s="119"/>
      <c r="BU421" s="119"/>
      <c r="BV421" s="119"/>
      <c r="BW421" s="119"/>
      <c r="BX421" s="119"/>
      <c r="BY421" s="119"/>
      <c r="BZ421" s="119"/>
      <c r="CA421" s="119"/>
    </row>
    <row r="422" spans="1:79" x14ac:dyDescent="0.2">
      <c r="A422" s="150" t="s">
        <v>12</v>
      </c>
      <c r="B422" s="151"/>
      <c r="C422" s="166"/>
      <c r="D422" s="50"/>
      <c r="E422" s="167"/>
      <c r="F422" s="167"/>
      <c r="G422" s="89">
        <v>0</v>
      </c>
      <c r="H422" s="54"/>
      <c r="I422" s="168"/>
      <c r="J422" s="168"/>
      <c r="K422" s="90">
        <v>0</v>
      </c>
      <c r="L422" s="50"/>
      <c r="M422" s="167"/>
      <c r="N422" s="167"/>
      <c r="O422" s="89">
        <v>0</v>
      </c>
      <c r="P422" s="54"/>
      <c r="Q422" s="168"/>
      <c r="R422" s="168"/>
      <c r="S422" s="90">
        <v>0</v>
      </c>
      <c r="T422" s="50"/>
      <c r="U422" s="167"/>
      <c r="V422" s="167"/>
      <c r="W422" s="89">
        <v>0</v>
      </c>
      <c r="X422" s="54"/>
      <c r="Y422" s="168"/>
      <c r="Z422" s="168"/>
      <c r="AA422" s="90">
        <v>0</v>
      </c>
      <c r="AB422" s="50"/>
      <c r="AC422" s="167"/>
      <c r="AD422" s="167"/>
      <c r="AE422" s="89">
        <v>0</v>
      </c>
      <c r="AF422" s="54"/>
      <c r="AG422" s="168"/>
      <c r="AH422" s="168"/>
      <c r="AI422" s="90">
        <v>0</v>
      </c>
      <c r="AJ422" s="50"/>
      <c r="AK422" s="167"/>
      <c r="AL422" s="167"/>
      <c r="AM422" s="89">
        <v>0</v>
      </c>
      <c r="AN422" s="54"/>
      <c r="AO422" s="168"/>
      <c r="AP422" s="168"/>
      <c r="AQ422" s="90">
        <v>0</v>
      </c>
      <c r="AR422" s="50">
        <f t="shared" si="200"/>
        <v>0</v>
      </c>
      <c r="AS422" s="63">
        <f t="shared" si="201"/>
        <v>0</v>
      </c>
      <c r="AT422" s="63">
        <f t="shared" si="202"/>
        <v>0</v>
      </c>
      <c r="AU422" s="64">
        <f t="shared" si="203"/>
        <v>0</v>
      </c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19"/>
      <c r="BG422" s="119"/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19"/>
      <c r="CA422" s="119"/>
    </row>
    <row r="423" spans="1:79" ht="16" thickBot="1" x14ac:dyDescent="0.25">
      <c r="A423" s="162" t="s">
        <v>63</v>
      </c>
      <c r="B423" s="163"/>
      <c r="C423" s="169"/>
      <c r="D423" s="79"/>
      <c r="E423" s="170"/>
      <c r="F423" s="170"/>
      <c r="G423" s="91">
        <v>0</v>
      </c>
      <c r="H423" s="83"/>
      <c r="I423" s="171"/>
      <c r="J423" s="171"/>
      <c r="K423" s="92">
        <v>0</v>
      </c>
      <c r="L423" s="79"/>
      <c r="M423" s="170"/>
      <c r="N423" s="170"/>
      <c r="O423" s="91">
        <v>0</v>
      </c>
      <c r="P423" s="83"/>
      <c r="Q423" s="171"/>
      <c r="R423" s="171"/>
      <c r="S423" s="92">
        <v>0</v>
      </c>
      <c r="T423" s="79"/>
      <c r="U423" s="170"/>
      <c r="V423" s="170"/>
      <c r="W423" s="91">
        <v>0</v>
      </c>
      <c r="X423" s="83"/>
      <c r="Y423" s="171"/>
      <c r="Z423" s="171"/>
      <c r="AA423" s="92">
        <v>0</v>
      </c>
      <c r="AB423" s="79"/>
      <c r="AC423" s="170"/>
      <c r="AD423" s="170"/>
      <c r="AE423" s="91">
        <v>0</v>
      </c>
      <c r="AF423" s="83"/>
      <c r="AG423" s="171"/>
      <c r="AH423" s="171"/>
      <c r="AI423" s="92">
        <v>0</v>
      </c>
      <c r="AJ423" s="79"/>
      <c r="AK423" s="170"/>
      <c r="AL423" s="170"/>
      <c r="AM423" s="91">
        <v>0</v>
      </c>
      <c r="AN423" s="83"/>
      <c r="AO423" s="171"/>
      <c r="AP423" s="171"/>
      <c r="AQ423" s="92">
        <v>0</v>
      </c>
      <c r="AR423" s="79">
        <f t="shared" si="200"/>
        <v>0</v>
      </c>
      <c r="AS423" s="86">
        <f t="shared" si="201"/>
        <v>0</v>
      </c>
      <c r="AT423" s="86">
        <f t="shared" si="202"/>
        <v>0</v>
      </c>
      <c r="AU423" s="87">
        <f t="shared" si="203"/>
        <v>0</v>
      </c>
      <c r="AV423" s="119"/>
      <c r="AW423" s="119"/>
      <c r="AX423" s="119"/>
      <c r="AY423" s="119"/>
      <c r="AZ423" s="119"/>
      <c r="BA423" s="119"/>
      <c r="BB423" s="119"/>
      <c r="BC423" s="119"/>
      <c r="BD423" s="119"/>
      <c r="BE423" s="119"/>
      <c r="BF423" s="119"/>
      <c r="BG423" s="119"/>
      <c r="BH423" s="119"/>
      <c r="BI423" s="119"/>
      <c r="BJ423" s="119"/>
      <c r="BK423" s="119"/>
      <c r="BL423" s="119"/>
      <c r="BM423" s="119"/>
      <c r="BN423" s="119"/>
      <c r="BO423" s="119"/>
      <c r="BP423" s="119"/>
      <c r="BQ423" s="119"/>
      <c r="BR423" s="119"/>
      <c r="BS423" s="119"/>
      <c r="BT423" s="119"/>
      <c r="BU423" s="119"/>
      <c r="BV423" s="119"/>
      <c r="BW423" s="119"/>
      <c r="BX423" s="119"/>
      <c r="BY423" s="119"/>
      <c r="BZ423" s="119"/>
      <c r="CA423" s="119"/>
    </row>
    <row r="424" spans="1:79" ht="16" thickBot="1" x14ac:dyDescent="0.25">
      <c r="A424" s="172"/>
      <c r="B424" s="173" t="s">
        <v>60</v>
      </c>
      <c r="C424" s="174"/>
      <c r="D424" s="175"/>
      <c r="E424" s="176"/>
      <c r="F424" s="176"/>
      <c r="G424" s="177">
        <f>+G405+G410+G411+G414</f>
        <v>0</v>
      </c>
      <c r="H424" s="178"/>
      <c r="I424" s="176"/>
      <c r="J424" s="176"/>
      <c r="K424" s="179">
        <f>+K405+K410+K411+K414</f>
        <v>0</v>
      </c>
      <c r="L424" s="175"/>
      <c r="M424" s="176"/>
      <c r="N424" s="176"/>
      <c r="O424" s="177">
        <f>+O405+O410+O411+O414</f>
        <v>0</v>
      </c>
      <c r="P424" s="178"/>
      <c r="Q424" s="176"/>
      <c r="R424" s="176"/>
      <c r="S424" s="179">
        <f>+S405+S410+S411+S414</f>
        <v>0</v>
      </c>
      <c r="T424" s="175"/>
      <c r="U424" s="176"/>
      <c r="V424" s="176"/>
      <c r="W424" s="177">
        <f>+W405+W410+W411+W414</f>
        <v>0</v>
      </c>
      <c r="X424" s="178"/>
      <c r="Y424" s="176"/>
      <c r="Z424" s="176"/>
      <c r="AA424" s="179">
        <f>+AA405+AA410+AA411+AA414</f>
        <v>0</v>
      </c>
      <c r="AB424" s="175"/>
      <c r="AC424" s="176"/>
      <c r="AD424" s="176"/>
      <c r="AE424" s="177">
        <f>+AE405+AE410+AE411+AE414</f>
        <v>0</v>
      </c>
      <c r="AF424" s="178"/>
      <c r="AG424" s="176"/>
      <c r="AH424" s="176"/>
      <c r="AI424" s="179">
        <f>+AI405+AI410+AI411+AI414</f>
        <v>0</v>
      </c>
      <c r="AJ424" s="175"/>
      <c r="AK424" s="176"/>
      <c r="AL424" s="176"/>
      <c r="AM424" s="180">
        <f>+AM405+AM410+AM411+AM414</f>
        <v>0</v>
      </c>
      <c r="AN424" s="178"/>
      <c r="AO424" s="176"/>
      <c r="AP424" s="176"/>
      <c r="AQ424" s="179">
        <f>+AQ405+AQ410+AQ411+AQ414</f>
        <v>0</v>
      </c>
      <c r="AR424" s="175"/>
      <c r="AS424" s="176"/>
      <c r="AT424" s="176"/>
      <c r="AU424" s="179">
        <f>+AU405+AU410+AU411+AU414</f>
        <v>0</v>
      </c>
      <c r="AV424" s="119"/>
      <c r="AW424" s="119"/>
      <c r="AX424" s="119"/>
      <c r="AY424" s="119"/>
      <c r="AZ424" s="119"/>
      <c r="BA424" s="119"/>
      <c r="BB424" s="119"/>
      <c r="BC424" s="119"/>
      <c r="BD424" s="119"/>
      <c r="BE424" s="119"/>
      <c r="BF424" s="119"/>
      <c r="BG424" s="119"/>
      <c r="BH424" s="119"/>
      <c r="BI424" s="119"/>
      <c r="BJ424" s="119"/>
      <c r="BK424" s="119"/>
      <c r="BL424" s="119"/>
      <c r="BM424" s="119"/>
      <c r="BN424" s="119"/>
      <c r="BO424" s="119"/>
      <c r="BP424" s="119"/>
      <c r="BQ424" s="119"/>
      <c r="BR424" s="119"/>
      <c r="BS424" s="119"/>
      <c r="BT424" s="119"/>
      <c r="BU424" s="119"/>
      <c r="BV424" s="119"/>
      <c r="BW424" s="119"/>
      <c r="BX424" s="119"/>
      <c r="BY424" s="119"/>
      <c r="BZ424" s="119"/>
      <c r="CA424" s="119"/>
    </row>
    <row r="425" spans="1:79" s="123" customFormat="1" ht="19" x14ac:dyDescent="0.25">
      <c r="A425" s="181"/>
      <c r="AV425" s="119"/>
      <c r="AW425" s="119"/>
      <c r="AX425" s="119"/>
      <c r="AY425" s="119"/>
      <c r="AZ425" s="119"/>
      <c r="BA425" s="119"/>
      <c r="BB425" s="119"/>
      <c r="BC425" s="119"/>
      <c r="BD425" s="119"/>
      <c r="BE425" s="119"/>
      <c r="BF425" s="119"/>
      <c r="BG425" s="119"/>
      <c r="BH425" s="119"/>
      <c r="BI425" s="119"/>
      <c r="BJ425" s="119"/>
      <c r="BK425" s="119"/>
      <c r="BL425" s="119"/>
      <c r="BM425" s="119"/>
      <c r="BN425" s="119"/>
      <c r="BO425" s="119"/>
      <c r="BP425" s="119"/>
      <c r="BQ425" s="119"/>
      <c r="BR425" s="119"/>
      <c r="BS425" s="119"/>
      <c r="BT425" s="119"/>
      <c r="BU425" s="119"/>
      <c r="BV425" s="119"/>
      <c r="BW425" s="119"/>
      <c r="BX425" s="119"/>
      <c r="BY425" s="119"/>
      <c r="BZ425" s="119"/>
      <c r="CA425" s="119"/>
    </row>
    <row r="426" spans="1:79" s="123" customFormat="1" ht="19" x14ac:dyDescent="0.25">
      <c r="A426" s="181"/>
      <c r="AV426" s="119"/>
      <c r="AW426" s="119"/>
      <c r="AX426" s="119"/>
      <c r="AY426" s="119"/>
      <c r="AZ426" s="119"/>
      <c r="BA426" s="119"/>
      <c r="BB426" s="119"/>
      <c r="BC426" s="119"/>
      <c r="BD426" s="119"/>
      <c r="BE426" s="119"/>
      <c r="BF426" s="119"/>
      <c r="BG426" s="119"/>
      <c r="BH426" s="119"/>
      <c r="BI426" s="119"/>
      <c r="BJ426" s="119"/>
      <c r="BK426" s="119"/>
      <c r="BL426" s="119"/>
      <c r="BM426" s="119"/>
      <c r="BN426" s="119"/>
      <c r="BO426" s="119"/>
      <c r="BP426" s="119"/>
      <c r="BQ426" s="119"/>
      <c r="BR426" s="119"/>
      <c r="BS426" s="119"/>
      <c r="BT426" s="119"/>
      <c r="BU426" s="119"/>
      <c r="BV426" s="119"/>
      <c r="BW426" s="119"/>
      <c r="BX426" s="119"/>
      <c r="BY426" s="119"/>
      <c r="BZ426" s="119"/>
      <c r="CA426" s="119"/>
    </row>
    <row r="427" spans="1:79" s="123" customFormat="1" ht="20" thickBot="1" x14ac:dyDescent="0.3">
      <c r="A427" s="120">
        <f>+'1. Partner'!B34</f>
        <v>0</v>
      </c>
      <c r="B427" s="121">
        <f>+'1. Partner'!C34</f>
        <v>0</v>
      </c>
      <c r="C427" s="122"/>
      <c r="AV427" s="119"/>
      <c r="AW427" s="119"/>
      <c r="AX427" s="119"/>
      <c r="AY427" s="119"/>
      <c r="AZ427" s="119"/>
      <c r="BA427" s="119"/>
      <c r="BB427" s="119"/>
      <c r="BC427" s="119"/>
      <c r="BD427" s="119"/>
      <c r="BE427" s="119"/>
      <c r="BF427" s="119"/>
      <c r="BG427" s="119"/>
      <c r="BH427" s="119"/>
      <c r="BI427" s="119"/>
      <c r="BJ427" s="119"/>
      <c r="BK427" s="119"/>
      <c r="BL427" s="119"/>
      <c r="BM427" s="119"/>
      <c r="BN427" s="119"/>
      <c r="BO427" s="119"/>
      <c r="BP427" s="119"/>
      <c r="BQ427" s="119"/>
      <c r="BR427" s="119"/>
      <c r="BS427" s="119"/>
      <c r="BT427" s="119"/>
      <c r="BU427" s="119"/>
      <c r="BV427" s="119"/>
      <c r="BW427" s="119"/>
      <c r="BX427" s="119"/>
      <c r="BY427" s="119"/>
      <c r="BZ427" s="119"/>
      <c r="CA427" s="119"/>
    </row>
    <row r="428" spans="1:79" x14ac:dyDescent="0.2">
      <c r="A428" s="124"/>
      <c r="B428" s="125"/>
      <c r="C428" s="126"/>
      <c r="D428" s="127" t="s">
        <v>14</v>
      </c>
      <c r="E428" s="128"/>
      <c r="F428" s="128"/>
      <c r="G428" s="129"/>
      <c r="H428" s="130" t="s">
        <v>15</v>
      </c>
      <c r="I428" s="131"/>
      <c r="J428" s="131"/>
      <c r="K428" s="132"/>
      <c r="L428" s="127" t="s">
        <v>16</v>
      </c>
      <c r="M428" s="128"/>
      <c r="N428" s="128"/>
      <c r="O428" s="129"/>
      <c r="P428" s="130" t="s">
        <v>17</v>
      </c>
      <c r="Q428" s="131"/>
      <c r="R428" s="131"/>
      <c r="S428" s="132"/>
      <c r="T428" s="127" t="s">
        <v>18</v>
      </c>
      <c r="U428" s="128"/>
      <c r="V428" s="128"/>
      <c r="W428" s="129"/>
      <c r="X428" s="130" t="s">
        <v>19</v>
      </c>
      <c r="Y428" s="131"/>
      <c r="Z428" s="131"/>
      <c r="AA428" s="132"/>
      <c r="AB428" s="127" t="s">
        <v>20</v>
      </c>
      <c r="AC428" s="128"/>
      <c r="AD428" s="128"/>
      <c r="AE428" s="129"/>
      <c r="AF428" s="130" t="s">
        <v>21</v>
      </c>
      <c r="AG428" s="131"/>
      <c r="AH428" s="131"/>
      <c r="AI428" s="132"/>
      <c r="AJ428" s="127" t="s">
        <v>23</v>
      </c>
      <c r="AK428" s="128"/>
      <c r="AL428" s="128"/>
      <c r="AM428" s="129"/>
      <c r="AN428" s="130" t="s">
        <v>24</v>
      </c>
      <c r="AO428" s="131"/>
      <c r="AP428" s="131"/>
      <c r="AQ428" s="132"/>
      <c r="AR428" s="127" t="s">
        <v>13</v>
      </c>
      <c r="AS428" s="128"/>
      <c r="AT428" s="128"/>
      <c r="AU428" s="129"/>
      <c r="AV428" s="119"/>
      <c r="AW428" s="119"/>
      <c r="AX428" s="119"/>
      <c r="AY428" s="119"/>
      <c r="AZ428" s="119"/>
      <c r="BA428" s="119"/>
      <c r="BB428" s="119"/>
      <c r="BC428" s="119"/>
      <c r="BD428" s="119"/>
      <c r="BE428" s="119"/>
      <c r="BF428" s="119"/>
      <c r="BG428" s="119"/>
      <c r="BH428" s="119"/>
      <c r="BI428" s="119"/>
      <c r="BJ428" s="119"/>
      <c r="BK428" s="119"/>
      <c r="BL428" s="119"/>
      <c r="BM428" s="119"/>
      <c r="BN428" s="119"/>
      <c r="BO428" s="119"/>
      <c r="BP428" s="119"/>
      <c r="BQ428" s="119"/>
      <c r="BR428" s="119"/>
      <c r="BS428" s="119"/>
      <c r="BT428" s="119"/>
      <c r="BU428" s="119"/>
      <c r="BV428" s="119"/>
      <c r="BW428" s="119"/>
      <c r="BX428" s="119"/>
      <c r="BY428" s="119"/>
      <c r="BZ428" s="119"/>
      <c r="CA428" s="119"/>
    </row>
    <row r="429" spans="1:79" ht="40" thickBot="1" x14ac:dyDescent="0.25">
      <c r="A429" s="134" t="s">
        <v>0</v>
      </c>
      <c r="B429" s="135" t="s">
        <v>50</v>
      </c>
      <c r="C429" s="136" t="s">
        <v>55</v>
      </c>
      <c r="D429" s="137" t="s">
        <v>39</v>
      </c>
      <c r="E429" s="138" t="s">
        <v>40</v>
      </c>
      <c r="F429" s="138" t="s">
        <v>41</v>
      </c>
      <c r="G429" s="139" t="s">
        <v>51</v>
      </c>
      <c r="H429" s="140" t="s">
        <v>39</v>
      </c>
      <c r="I429" s="141" t="s">
        <v>40</v>
      </c>
      <c r="J429" s="141" t="s">
        <v>41</v>
      </c>
      <c r="K429" s="142" t="s">
        <v>51</v>
      </c>
      <c r="L429" s="137" t="s">
        <v>39</v>
      </c>
      <c r="M429" s="138" t="s">
        <v>40</v>
      </c>
      <c r="N429" s="138" t="s">
        <v>41</v>
      </c>
      <c r="O429" s="139" t="s">
        <v>51</v>
      </c>
      <c r="P429" s="140" t="s">
        <v>39</v>
      </c>
      <c r="Q429" s="141" t="s">
        <v>40</v>
      </c>
      <c r="R429" s="141" t="s">
        <v>41</v>
      </c>
      <c r="S429" s="142" t="s">
        <v>51</v>
      </c>
      <c r="T429" s="137" t="s">
        <v>39</v>
      </c>
      <c r="U429" s="138" t="s">
        <v>40</v>
      </c>
      <c r="V429" s="138" t="s">
        <v>41</v>
      </c>
      <c r="W429" s="139" t="s">
        <v>51</v>
      </c>
      <c r="X429" s="140" t="s">
        <v>39</v>
      </c>
      <c r="Y429" s="141" t="s">
        <v>40</v>
      </c>
      <c r="Z429" s="141" t="s">
        <v>41</v>
      </c>
      <c r="AA429" s="142" t="s">
        <v>51</v>
      </c>
      <c r="AB429" s="137" t="s">
        <v>39</v>
      </c>
      <c r="AC429" s="138" t="s">
        <v>40</v>
      </c>
      <c r="AD429" s="138" t="s">
        <v>41</v>
      </c>
      <c r="AE429" s="139" t="s">
        <v>51</v>
      </c>
      <c r="AF429" s="140" t="s">
        <v>39</v>
      </c>
      <c r="AG429" s="141" t="s">
        <v>40</v>
      </c>
      <c r="AH429" s="141" t="s">
        <v>41</v>
      </c>
      <c r="AI429" s="142" t="s">
        <v>51</v>
      </c>
      <c r="AJ429" s="137" t="s">
        <v>39</v>
      </c>
      <c r="AK429" s="138" t="s">
        <v>40</v>
      </c>
      <c r="AL429" s="138" t="s">
        <v>41</v>
      </c>
      <c r="AM429" s="139" t="s">
        <v>51</v>
      </c>
      <c r="AN429" s="140" t="s">
        <v>39</v>
      </c>
      <c r="AO429" s="141" t="s">
        <v>40</v>
      </c>
      <c r="AP429" s="141" t="s">
        <v>41</v>
      </c>
      <c r="AQ429" s="142" t="s">
        <v>51</v>
      </c>
      <c r="AR429" s="137" t="s">
        <v>39</v>
      </c>
      <c r="AS429" s="138" t="s">
        <v>40</v>
      </c>
      <c r="AT429" s="138" t="s">
        <v>41</v>
      </c>
      <c r="AU429" s="143" t="s">
        <v>51</v>
      </c>
      <c r="AV429" s="119"/>
      <c r="AW429" s="119"/>
      <c r="AX429" s="119"/>
      <c r="AY429" s="119"/>
      <c r="AZ429" s="119"/>
      <c r="BA429" s="119"/>
      <c r="BB429" s="119"/>
      <c r="BC429" s="119"/>
      <c r="BD429" s="119"/>
      <c r="BE429" s="119"/>
      <c r="BF429" s="119"/>
      <c r="BG429" s="119"/>
      <c r="BH429" s="119"/>
      <c r="BI429" s="119"/>
      <c r="BJ429" s="119"/>
      <c r="BK429" s="119"/>
      <c r="BL429" s="119"/>
      <c r="BM429" s="119"/>
      <c r="BN429" s="119"/>
      <c r="BO429" s="119"/>
      <c r="BP429" s="119"/>
      <c r="BQ429" s="119"/>
      <c r="BR429" s="119"/>
      <c r="BS429" s="119"/>
      <c r="BT429" s="119"/>
      <c r="BU429" s="119"/>
      <c r="BV429" s="119"/>
      <c r="BW429" s="119"/>
      <c r="BX429" s="119"/>
      <c r="BY429" s="119"/>
      <c r="BZ429" s="119"/>
      <c r="CA429" s="119"/>
    </row>
    <row r="430" spans="1:79" s="149" customFormat="1" ht="16" thickBot="1" x14ac:dyDescent="0.25">
      <c r="A430" s="144" t="s">
        <v>1</v>
      </c>
      <c r="B430" s="145" t="s">
        <v>52</v>
      </c>
      <c r="C430" s="146"/>
      <c r="D430" s="75">
        <f>+'2. Work Packages'!$C$3</f>
        <v>0</v>
      </c>
      <c r="E430" s="147"/>
      <c r="F430" s="76"/>
      <c r="G430" s="77">
        <f>SUM(G431:G434)</f>
        <v>0</v>
      </c>
      <c r="H430" s="93">
        <f>+'2. Work Packages'!$C$4</f>
        <v>0</v>
      </c>
      <c r="I430" s="147"/>
      <c r="J430" s="76"/>
      <c r="K430" s="77">
        <f>SUM(K431:K434)</f>
        <v>0</v>
      </c>
      <c r="L430" s="68">
        <f>+'2. Work Packages'!$C$5</f>
        <v>0</v>
      </c>
      <c r="M430" s="148"/>
      <c r="N430" s="94"/>
      <c r="O430" s="95">
        <f>SUM(O431:O434)</f>
        <v>0</v>
      </c>
      <c r="P430" s="93">
        <f>+'2. Work Packages'!$C$6</f>
        <v>0</v>
      </c>
      <c r="Q430" s="147"/>
      <c r="R430" s="76"/>
      <c r="S430" s="77">
        <f>SUM(S431:S434)</f>
        <v>0</v>
      </c>
      <c r="T430" s="68">
        <f>+'2. Work Packages'!$C$7</f>
        <v>0</v>
      </c>
      <c r="U430" s="148"/>
      <c r="V430" s="94"/>
      <c r="W430" s="95">
        <f>SUM(W431:W434)</f>
        <v>0</v>
      </c>
      <c r="X430" s="93">
        <f>+'2. Work Packages'!$C$8</f>
        <v>0</v>
      </c>
      <c r="Y430" s="147"/>
      <c r="Z430" s="76"/>
      <c r="AA430" s="77">
        <f>SUM(AA431:AA434)</f>
        <v>0</v>
      </c>
      <c r="AB430" s="68">
        <f>+'2. Work Packages'!$C$9</f>
        <v>0</v>
      </c>
      <c r="AC430" s="148"/>
      <c r="AD430" s="94"/>
      <c r="AE430" s="95">
        <f>SUM(AE431:AE434)</f>
        <v>0</v>
      </c>
      <c r="AF430" s="93">
        <f>+'2. Work Packages'!$C$10</f>
        <v>0</v>
      </c>
      <c r="AG430" s="147"/>
      <c r="AH430" s="76"/>
      <c r="AI430" s="77">
        <f>SUM(AI431:AI434)</f>
        <v>0</v>
      </c>
      <c r="AJ430" s="68">
        <f>+'2. Work Packages'!$C$11</f>
        <v>0</v>
      </c>
      <c r="AK430" s="148"/>
      <c r="AL430" s="94"/>
      <c r="AM430" s="95">
        <f>SUM(AM431:AM434)</f>
        <v>0</v>
      </c>
      <c r="AN430" s="93">
        <f>+'2. Work Packages'!$C$12</f>
        <v>0</v>
      </c>
      <c r="AO430" s="147"/>
      <c r="AP430" s="76"/>
      <c r="AQ430" s="77">
        <f>SUM(AQ431:AQ434)</f>
        <v>0</v>
      </c>
      <c r="AR430" s="68">
        <f>+D430+H430+L430+P430+T430+X430+AB430+AF430+AJ430+AN430</f>
        <v>0</v>
      </c>
      <c r="AS430" s="148"/>
      <c r="AT430" s="94"/>
      <c r="AU430" s="74">
        <f>+G430+K430+O430+S430+W430+AA430+AE430+AI430+AM430+AQ430</f>
        <v>0</v>
      </c>
      <c r="AV430" s="119"/>
      <c r="AW430" s="119"/>
      <c r="AX430" s="119"/>
      <c r="AY430" s="119"/>
      <c r="AZ430" s="119"/>
      <c r="BA430" s="119"/>
      <c r="BB430" s="119"/>
      <c r="BC430" s="119"/>
      <c r="BD430" s="119"/>
      <c r="BE430" s="119"/>
      <c r="BF430" s="119"/>
      <c r="BG430" s="119"/>
      <c r="BH430" s="119"/>
      <c r="BI430" s="119"/>
      <c r="BJ430" s="119"/>
      <c r="BK430" s="119"/>
      <c r="BL430" s="119"/>
      <c r="BM430" s="119"/>
      <c r="BN430" s="119"/>
      <c r="BO430" s="119"/>
      <c r="BP430" s="119"/>
      <c r="BQ430" s="119"/>
      <c r="BR430" s="119"/>
      <c r="BS430" s="119"/>
      <c r="BT430" s="119"/>
      <c r="BU430" s="119"/>
      <c r="BV430" s="119"/>
      <c r="BW430" s="119"/>
      <c r="BX430" s="119"/>
      <c r="BY430" s="119"/>
      <c r="BZ430" s="119"/>
      <c r="CA430" s="119"/>
    </row>
    <row r="431" spans="1:79" x14ac:dyDescent="0.2">
      <c r="A431" s="150"/>
      <c r="B431" s="151" t="s">
        <v>42</v>
      </c>
      <c r="C431" s="152">
        <f>IF(B427='1. Partner'!$A$9,83,IF(B427='1. Partner'!$A$10,83,IF(B427='1. Partner'!$A$11,61,IF(B427='1. Partner'!$A$12,81,0))))</f>
        <v>0</v>
      </c>
      <c r="D431" s="50"/>
      <c r="E431" s="51">
        <v>0</v>
      </c>
      <c r="F431" s="52">
        <f>+E431/160</f>
        <v>0</v>
      </c>
      <c r="G431" s="53">
        <f>+E431*$C431</f>
        <v>0</v>
      </c>
      <c r="H431" s="54"/>
      <c r="I431" s="51">
        <v>0</v>
      </c>
      <c r="J431" s="55">
        <f>+I431/160</f>
        <v>0</v>
      </c>
      <c r="K431" s="56">
        <f>+I431*$C431</f>
        <v>0</v>
      </c>
      <c r="L431" s="57"/>
      <c r="M431" s="58">
        <v>0</v>
      </c>
      <c r="N431" s="59">
        <f>+M431/160</f>
        <v>0</v>
      </c>
      <c r="O431" s="60">
        <f>+M431*$C431</f>
        <v>0</v>
      </c>
      <c r="P431" s="54"/>
      <c r="Q431" s="51">
        <v>0</v>
      </c>
      <c r="R431" s="55">
        <f>+Q431/160</f>
        <v>0</v>
      </c>
      <c r="S431" s="56">
        <f>+Q431*$C431</f>
        <v>0</v>
      </c>
      <c r="T431" s="57"/>
      <c r="U431" s="58">
        <v>0</v>
      </c>
      <c r="V431" s="59">
        <f>+U431/160</f>
        <v>0</v>
      </c>
      <c r="W431" s="60">
        <f>+U431*$C431</f>
        <v>0</v>
      </c>
      <c r="X431" s="54"/>
      <c r="Y431" s="51">
        <v>0</v>
      </c>
      <c r="Z431" s="55">
        <f>+Y431/160</f>
        <v>0</v>
      </c>
      <c r="AA431" s="56">
        <f>+Y431*$C431</f>
        <v>0</v>
      </c>
      <c r="AB431" s="57"/>
      <c r="AC431" s="58">
        <v>0</v>
      </c>
      <c r="AD431" s="59">
        <f>+AC431/160</f>
        <v>0</v>
      </c>
      <c r="AE431" s="60">
        <f>+AC431*$C431</f>
        <v>0</v>
      </c>
      <c r="AF431" s="54"/>
      <c r="AG431" s="51">
        <v>0</v>
      </c>
      <c r="AH431" s="55">
        <f>+AG431/160</f>
        <v>0</v>
      </c>
      <c r="AI431" s="56">
        <f>+AG431*$C431</f>
        <v>0</v>
      </c>
      <c r="AJ431" s="57"/>
      <c r="AK431" s="58">
        <v>0</v>
      </c>
      <c r="AL431" s="59">
        <f>+AK431/160</f>
        <v>0</v>
      </c>
      <c r="AM431" s="60">
        <f>+AK431*$C431</f>
        <v>0</v>
      </c>
      <c r="AN431" s="54"/>
      <c r="AO431" s="51">
        <v>0</v>
      </c>
      <c r="AP431" s="55">
        <f>+AO431/160</f>
        <v>0</v>
      </c>
      <c r="AQ431" s="56">
        <f>+AO431*$C431</f>
        <v>0</v>
      </c>
      <c r="AR431" s="57">
        <f>+D431+H431+L431+P431+T431+X431+AB431+AF431+AJ431+AN431</f>
        <v>0</v>
      </c>
      <c r="AS431" s="61">
        <f t="shared" ref="AS431:AS435" si="204">+E431+I431+M431+Q431+U431+Y431+AC431+AG431+AK431+AO431</f>
        <v>0</v>
      </c>
      <c r="AT431" s="61">
        <f t="shared" ref="AT431:AT432" si="205">+F431+J431+N431+R431+V431+Z431+AD431+AH431+AL431+AP431</f>
        <v>0</v>
      </c>
      <c r="AU431" s="62">
        <f>+G431+K431+O431+S431+W431+AA431+AE431+AI431+AM431+AQ431</f>
        <v>0</v>
      </c>
      <c r="AV431" s="119"/>
      <c r="AW431" s="119"/>
      <c r="AX431" s="119"/>
      <c r="AY431" s="119"/>
      <c r="AZ431" s="119"/>
      <c r="BA431" s="119"/>
      <c r="BB431" s="119"/>
      <c r="BC431" s="119"/>
      <c r="BD431" s="119"/>
      <c r="BE431" s="119"/>
      <c r="BF431" s="119"/>
      <c r="BG431" s="119"/>
      <c r="BH431" s="119"/>
      <c r="BI431" s="119"/>
      <c r="BJ431" s="119"/>
      <c r="BK431" s="119"/>
      <c r="BL431" s="119"/>
      <c r="BM431" s="119"/>
      <c r="BN431" s="119"/>
      <c r="BO431" s="119"/>
      <c r="BP431" s="119"/>
      <c r="BQ431" s="119"/>
      <c r="BR431" s="119"/>
      <c r="BS431" s="119"/>
      <c r="BT431" s="119"/>
      <c r="BU431" s="119"/>
      <c r="BV431" s="119"/>
      <c r="BW431" s="119"/>
      <c r="BX431" s="119"/>
      <c r="BY431" s="119"/>
      <c r="BZ431" s="119"/>
      <c r="CA431" s="119"/>
    </row>
    <row r="432" spans="1:79" x14ac:dyDescent="0.2">
      <c r="A432" s="150"/>
      <c r="B432" s="151" t="s">
        <v>43</v>
      </c>
      <c r="C432" s="152">
        <f>IF(B427='1. Partner'!$A$9, 47,IF(B427='1. Partner'!$A$10,47,IF(B427='1. Partner'!$A$11,36,IF(B427='1. Partner'!$A$12,53,0))))</f>
        <v>0</v>
      </c>
      <c r="D432" s="50"/>
      <c r="E432" s="51">
        <v>0</v>
      </c>
      <c r="F432" s="52">
        <f>+E432/160</f>
        <v>0</v>
      </c>
      <c r="G432" s="53">
        <f>+E432*$C432</f>
        <v>0</v>
      </c>
      <c r="H432" s="54"/>
      <c r="I432" s="51">
        <v>0</v>
      </c>
      <c r="J432" s="55">
        <f>+I432/160</f>
        <v>0</v>
      </c>
      <c r="K432" s="56">
        <f>+I432*$C432</f>
        <v>0</v>
      </c>
      <c r="L432" s="50"/>
      <c r="M432" s="51">
        <v>0</v>
      </c>
      <c r="N432" s="52">
        <f>+M432/160</f>
        <v>0</v>
      </c>
      <c r="O432" s="53">
        <f>+M432*$C432</f>
        <v>0</v>
      </c>
      <c r="P432" s="54"/>
      <c r="Q432" s="51">
        <v>0</v>
      </c>
      <c r="R432" s="55">
        <f>+Q432/160</f>
        <v>0</v>
      </c>
      <c r="S432" s="56">
        <f>+Q432*$C432</f>
        <v>0</v>
      </c>
      <c r="T432" s="50"/>
      <c r="U432" s="51">
        <v>0</v>
      </c>
      <c r="V432" s="52">
        <f>+U432/160</f>
        <v>0</v>
      </c>
      <c r="W432" s="53">
        <f>+U432*$C432</f>
        <v>0</v>
      </c>
      <c r="X432" s="54"/>
      <c r="Y432" s="51">
        <v>0</v>
      </c>
      <c r="Z432" s="55">
        <f>+Y432/160</f>
        <v>0</v>
      </c>
      <c r="AA432" s="56">
        <f>+Y432*$C432</f>
        <v>0</v>
      </c>
      <c r="AB432" s="50"/>
      <c r="AC432" s="51">
        <v>0</v>
      </c>
      <c r="AD432" s="52">
        <f>+AC432/160</f>
        <v>0</v>
      </c>
      <c r="AE432" s="53">
        <f>+AC432*$C432</f>
        <v>0</v>
      </c>
      <c r="AF432" s="54"/>
      <c r="AG432" s="51">
        <v>0</v>
      </c>
      <c r="AH432" s="55">
        <f>+AG432/160</f>
        <v>0</v>
      </c>
      <c r="AI432" s="56">
        <f>+AG432*$C432</f>
        <v>0</v>
      </c>
      <c r="AJ432" s="50"/>
      <c r="AK432" s="51">
        <v>0</v>
      </c>
      <c r="AL432" s="52">
        <f>+AK432/160</f>
        <v>0</v>
      </c>
      <c r="AM432" s="53">
        <f>+AK432*$C432</f>
        <v>0</v>
      </c>
      <c r="AN432" s="54"/>
      <c r="AO432" s="51">
        <v>0</v>
      </c>
      <c r="AP432" s="55">
        <f>+AO432/160</f>
        <v>0</v>
      </c>
      <c r="AQ432" s="56">
        <f>+AO432*$C432</f>
        <v>0</v>
      </c>
      <c r="AR432" s="50">
        <f t="shared" ref="AR432" si="206">+D432+H432+L432+P432+T432+X432+AB432+AF432+AJ432+AN432</f>
        <v>0</v>
      </c>
      <c r="AS432" s="63">
        <f t="shared" si="204"/>
        <v>0</v>
      </c>
      <c r="AT432" s="63">
        <f t="shared" si="205"/>
        <v>0</v>
      </c>
      <c r="AU432" s="64">
        <f>+G432+K432+O432+S432+W432+AA432+AE432+AI432+AM432+AQ432</f>
        <v>0</v>
      </c>
      <c r="AV432" s="119"/>
      <c r="AW432" s="119"/>
      <c r="AX432" s="119"/>
      <c r="AY432" s="119"/>
      <c r="AZ432" s="119"/>
      <c r="BA432" s="119"/>
      <c r="BB432" s="119"/>
      <c r="BC432" s="119"/>
      <c r="BD432" s="119"/>
      <c r="BE432" s="119"/>
      <c r="BF432" s="119"/>
      <c r="BG432" s="119"/>
      <c r="BH432" s="119"/>
      <c r="BI432" s="119"/>
      <c r="BJ432" s="119"/>
      <c r="BK432" s="119"/>
      <c r="BL432" s="119"/>
      <c r="BM432" s="119"/>
      <c r="BN432" s="119"/>
      <c r="BO432" s="119"/>
      <c r="BP432" s="119"/>
      <c r="BQ432" s="119"/>
      <c r="BR432" s="119"/>
      <c r="BS432" s="119"/>
      <c r="BT432" s="119"/>
      <c r="BU432" s="119"/>
      <c r="BV432" s="119"/>
      <c r="BW432" s="119"/>
      <c r="BX432" s="119"/>
      <c r="BY432" s="119"/>
      <c r="BZ432" s="119"/>
      <c r="CA432" s="119"/>
    </row>
    <row r="433" spans="1:79" x14ac:dyDescent="0.2">
      <c r="A433" s="150"/>
      <c r="B433" s="151" t="s">
        <v>44</v>
      </c>
      <c r="C433" s="152">
        <f>IF(B427='1. Partner'!$A$9, 30,IF(B427='1. Partner'!$A$10,30,IF(B427='1. Partner'!$A$11,32,IF(B427='1. Partner'!$A$12,34,0))))</f>
        <v>0</v>
      </c>
      <c r="D433" s="50"/>
      <c r="E433" s="51">
        <v>0</v>
      </c>
      <c r="F433" s="52">
        <f>+E433/160</f>
        <v>0</v>
      </c>
      <c r="G433" s="53">
        <f>+E433*$C433</f>
        <v>0</v>
      </c>
      <c r="H433" s="54"/>
      <c r="I433" s="51">
        <v>0</v>
      </c>
      <c r="J433" s="55">
        <f>+I433/160</f>
        <v>0</v>
      </c>
      <c r="K433" s="56">
        <f>+I433*$C433</f>
        <v>0</v>
      </c>
      <c r="L433" s="50"/>
      <c r="M433" s="51">
        <v>0</v>
      </c>
      <c r="N433" s="52">
        <f>+M433/160</f>
        <v>0</v>
      </c>
      <c r="O433" s="53">
        <f>+M433*$C433</f>
        <v>0</v>
      </c>
      <c r="P433" s="54"/>
      <c r="Q433" s="51">
        <v>0</v>
      </c>
      <c r="R433" s="55">
        <f>+Q433/160</f>
        <v>0</v>
      </c>
      <c r="S433" s="56">
        <f>+Q433*$C433</f>
        <v>0</v>
      </c>
      <c r="T433" s="50"/>
      <c r="U433" s="51">
        <v>0</v>
      </c>
      <c r="V433" s="52">
        <f>+U433/160</f>
        <v>0</v>
      </c>
      <c r="W433" s="53">
        <f>+U433*$C433</f>
        <v>0</v>
      </c>
      <c r="X433" s="54"/>
      <c r="Y433" s="51">
        <v>0</v>
      </c>
      <c r="Z433" s="55">
        <f>+Y433/160</f>
        <v>0</v>
      </c>
      <c r="AA433" s="56">
        <f>+Y433*$C433</f>
        <v>0</v>
      </c>
      <c r="AB433" s="50"/>
      <c r="AC433" s="51">
        <v>0</v>
      </c>
      <c r="AD433" s="52">
        <f>+AC433/160</f>
        <v>0</v>
      </c>
      <c r="AE433" s="53">
        <f>+AC433*$C433</f>
        <v>0</v>
      </c>
      <c r="AF433" s="54"/>
      <c r="AG433" s="51">
        <v>0</v>
      </c>
      <c r="AH433" s="55">
        <f>+AG433/160</f>
        <v>0</v>
      </c>
      <c r="AI433" s="56">
        <f>+AG433*$C433</f>
        <v>0</v>
      </c>
      <c r="AJ433" s="50"/>
      <c r="AK433" s="51">
        <v>0</v>
      </c>
      <c r="AL433" s="52">
        <f>+AK433/160</f>
        <v>0</v>
      </c>
      <c r="AM433" s="53">
        <f>+AK433*$C433</f>
        <v>0</v>
      </c>
      <c r="AN433" s="54"/>
      <c r="AO433" s="51">
        <v>0</v>
      </c>
      <c r="AP433" s="55">
        <f>+AO433/160</f>
        <v>0</v>
      </c>
      <c r="AQ433" s="56">
        <f>+AO433*$C433</f>
        <v>0</v>
      </c>
      <c r="AR433" s="50">
        <f>+D433+H433+L433+P433+T433+X433+AB433+AF433+AJ433+AN433</f>
        <v>0</v>
      </c>
      <c r="AS433" s="63">
        <f t="shared" si="204"/>
        <v>0</v>
      </c>
      <c r="AT433" s="63">
        <f>+F433+J433+N433+R433+V433+Z433+AD433+AH433+AL433+AP433</f>
        <v>0</v>
      </c>
      <c r="AU433" s="64">
        <f>+G433+K433+O433+S433+W433+AA433+AE433+AI433+AM433+AQ433</f>
        <v>0</v>
      </c>
      <c r="AV433" s="119"/>
      <c r="AW433" s="119"/>
      <c r="AX433" s="119"/>
      <c r="AY433" s="119"/>
      <c r="AZ433" s="119"/>
      <c r="BA433" s="119"/>
      <c r="BB433" s="119"/>
      <c r="BC433" s="119"/>
      <c r="BD433" s="119"/>
      <c r="BE433" s="119"/>
      <c r="BF433" s="119"/>
      <c r="BG433" s="119"/>
      <c r="BH433" s="119"/>
      <c r="BI433" s="119"/>
      <c r="BJ433" s="119"/>
      <c r="BK433" s="119"/>
      <c r="BL433" s="119"/>
      <c r="BM433" s="119"/>
      <c r="BN433" s="119"/>
      <c r="BO433" s="119"/>
      <c r="BP433" s="119"/>
      <c r="BQ433" s="119"/>
      <c r="BR433" s="119"/>
      <c r="BS433" s="119"/>
      <c r="BT433" s="119"/>
      <c r="BU433" s="119"/>
      <c r="BV433" s="119"/>
      <c r="BW433" s="119"/>
      <c r="BX433" s="119"/>
      <c r="BY433" s="119"/>
      <c r="BZ433" s="119"/>
      <c r="CA433" s="119"/>
    </row>
    <row r="434" spans="1:79" ht="16" thickBot="1" x14ac:dyDescent="0.25">
      <c r="A434" s="153"/>
      <c r="B434" s="154" t="s">
        <v>85</v>
      </c>
      <c r="C434" s="155">
        <f>IF(B427='1. Partner'!$A$9, 19.45,IF(B427='1. Partner'!$A$10,0,IF(B427='1. Partner'!$A$11,0,IF(B427='1. Partner'!$A$12,0,0))))</f>
        <v>0</v>
      </c>
      <c r="D434" s="65"/>
      <c r="E434" s="66">
        <v>0</v>
      </c>
      <c r="F434" s="52">
        <f>+E434/160</f>
        <v>0</v>
      </c>
      <c r="G434" s="53">
        <f>+E434*$C434</f>
        <v>0</v>
      </c>
      <c r="H434" s="67"/>
      <c r="I434" s="66">
        <v>0</v>
      </c>
      <c r="J434" s="55">
        <f>+I434/160</f>
        <v>0</v>
      </c>
      <c r="K434" s="56">
        <f>+I434*$C434</f>
        <v>0</v>
      </c>
      <c r="L434" s="65"/>
      <c r="M434" s="66">
        <v>0</v>
      </c>
      <c r="N434" s="52">
        <f>+M434/160</f>
        <v>0</v>
      </c>
      <c r="O434" s="53">
        <f>+M434*$C434</f>
        <v>0</v>
      </c>
      <c r="P434" s="67"/>
      <c r="Q434" s="66">
        <v>0</v>
      </c>
      <c r="R434" s="55">
        <f>+Q434/160</f>
        <v>0</v>
      </c>
      <c r="S434" s="56">
        <f>+Q434*$C434</f>
        <v>0</v>
      </c>
      <c r="T434" s="65"/>
      <c r="U434" s="66">
        <v>0</v>
      </c>
      <c r="V434" s="52">
        <f>+U434/160</f>
        <v>0</v>
      </c>
      <c r="W434" s="53">
        <f>+U434*$C434</f>
        <v>0</v>
      </c>
      <c r="X434" s="67"/>
      <c r="Y434" s="66">
        <v>0</v>
      </c>
      <c r="Z434" s="55">
        <f>+Y434/160</f>
        <v>0</v>
      </c>
      <c r="AA434" s="56">
        <f>+Y434*$C434</f>
        <v>0</v>
      </c>
      <c r="AB434" s="65"/>
      <c r="AC434" s="66">
        <v>0</v>
      </c>
      <c r="AD434" s="52">
        <f>+AC434/160</f>
        <v>0</v>
      </c>
      <c r="AE434" s="53">
        <f>+AC434*$C434</f>
        <v>0</v>
      </c>
      <c r="AF434" s="67"/>
      <c r="AG434" s="66">
        <v>0</v>
      </c>
      <c r="AH434" s="55">
        <f>+AG434/160</f>
        <v>0</v>
      </c>
      <c r="AI434" s="56">
        <f>+AG434*$C434</f>
        <v>0</v>
      </c>
      <c r="AJ434" s="65"/>
      <c r="AK434" s="66">
        <v>0</v>
      </c>
      <c r="AL434" s="52">
        <f>+AK434/160</f>
        <v>0</v>
      </c>
      <c r="AM434" s="53">
        <f>+AK434*$C434</f>
        <v>0</v>
      </c>
      <c r="AN434" s="67"/>
      <c r="AO434" s="66">
        <v>0</v>
      </c>
      <c r="AP434" s="55">
        <f>+AO434/160</f>
        <v>0</v>
      </c>
      <c r="AQ434" s="56">
        <f>+AO434*$C434</f>
        <v>0</v>
      </c>
      <c r="AR434" s="50">
        <f>+D434+H434+L434+P434+T434+X434+AB434+AF434+AJ434+AN434</f>
        <v>0</v>
      </c>
      <c r="AS434" s="63">
        <f t="shared" si="204"/>
        <v>0</v>
      </c>
      <c r="AT434" s="63">
        <f>+F434+J434+N434+R434+V434+Z434+AD434+AH434+AL434+AP434</f>
        <v>0</v>
      </c>
      <c r="AU434" s="64">
        <f>+G434+K434+O434+S434+W434+AA434+AE434+AI434+AM434+AQ434</f>
        <v>0</v>
      </c>
      <c r="AV434" s="119"/>
      <c r="AW434" s="119"/>
      <c r="AX434" s="119"/>
      <c r="AY434" s="119"/>
      <c r="AZ434" s="119"/>
      <c r="BA434" s="119"/>
      <c r="BB434" s="119"/>
      <c r="BC434" s="119"/>
      <c r="BD434" s="119"/>
      <c r="BE434" s="119"/>
      <c r="BF434" s="119"/>
      <c r="BG434" s="119"/>
      <c r="BH434" s="119"/>
      <c r="BI434" s="119"/>
      <c r="BJ434" s="119"/>
      <c r="BK434" s="119"/>
      <c r="BL434" s="119"/>
      <c r="BM434" s="119"/>
      <c r="BN434" s="119"/>
      <c r="BO434" s="119"/>
      <c r="BP434" s="119"/>
      <c r="BQ434" s="119"/>
      <c r="BR434" s="119"/>
      <c r="BS434" s="119"/>
      <c r="BT434" s="119"/>
      <c r="BU434" s="119"/>
      <c r="BV434" s="119"/>
      <c r="BW434" s="119"/>
      <c r="BX434" s="119"/>
      <c r="BY434" s="119"/>
      <c r="BZ434" s="119"/>
      <c r="CA434" s="119"/>
    </row>
    <row r="435" spans="1:79" s="149" customFormat="1" ht="30" customHeight="1" thickBot="1" x14ac:dyDescent="0.25">
      <c r="A435" s="156" t="s">
        <v>61</v>
      </c>
      <c r="B435" s="157" t="s">
        <v>54</v>
      </c>
      <c r="C435" s="158"/>
      <c r="D435" s="68">
        <f>+D430</f>
        <v>0</v>
      </c>
      <c r="E435" s="69"/>
      <c r="F435" s="70">
        <v>0</v>
      </c>
      <c r="G435" s="71">
        <v>0</v>
      </c>
      <c r="H435" s="68">
        <f>+H430</f>
        <v>0</v>
      </c>
      <c r="I435" s="69"/>
      <c r="J435" s="70">
        <v>0</v>
      </c>
      <c r="K435" s="71">
        <v>0</v>
      </c>
      <c r="L435" s="72">
        <f>+L430</f>
        <v>0</v>
      </c>
      <c r="M435" s="69"/>
      <c r="N435" s="70">
        <v>0</v>
      </c>
      <c r="O435" s="73">
        <v>0</v>
      </c>
      <c r="P435" s="68">
        <f>+P430</f>
        <v>0</v>
      </c>
      <c r="Q435" s="69"/>
      <c r="R435" s="70">
        <v>0</v>
      </c>
      <c r="S435" s="73">
        <v>0</v>
      </c>
      <c r="T435" s="68">
        <f>+T430</f>
        <v>0</v>
      </c>
      <c r="U435" s="69"/>
      <c r="V435" s="70">
        <v>0</v>
      </c>
      <c r="W435" s="71">
        <v>0</v>
      </c>
      <c r="X435" s="68">
        <f>+X430</f>
        <v>0</v>
      </c>
      <c r="Y435" s="69"/>
      <c r="Z435" s="70">
        <v>0</v>
      </c>
      <c r="AA435" s="73">
        <v>0</v>
      </c>
      <c r="AB435" s="68">
        <f>+AB430</f>
        <v>0</v>
      </c>
      <c r="AC435" s="69"/>
      <c r="AD435" s="70">
        <v>0</v>
      </c>
      <c r="AE435" s="71">
        <v>0</v>
      </c>
      <c r="AF435" s="68">
        <f>+AF430</f>
        <v>0</v>
      </c>
      <c r="AG435" s="69"/>
      <c r="AH435" s="70">
        <v>0</v>
      </c>
      <c r="AI435" s="73">
        <v>0</v>
      </c>
      <c r="AJ435" s="68">
        <f>+AJ430</f>
        <v>0</v>
      </c>
      <c r="AK435" s="69"/>
      <c r="AL435" s="70">
        <v>0</v>
      </c>
      <c r="AM435" s="71">
        <v>0</v>
      </c>
      <c r="AN435" s="68">
        <f>+AN430</f>
        <v>0</v>
      </c>
      <c r="AO435" s="69"/>
      <c r="AP435" s="70">
        <v>0</v>
      </c>
      <c r="AQ435" s="73">
        <v>0</v>
      </c>
      <c r="AR435" s="68">
        <f>+D435+H435+L435+P435+T435+X435+AB435+AF435+AJ435+AN435</f>
        <v>0</v>
      </c>
      <c r="AS435" s="69">
        <f t="shared" si="204"/>
        <v>0</v>
      </c>
      <c r="AT435" s="69">
        <f t="shared" ref="AT435" si="207">+F435+J435+N435+R435+V435+Z435+AD435+AH435+AL435+AP435</f>
        <v>0</v>
      </c>
      <c r="AU435" s="74">
        <f t="shared" ref="AU435" si="208">+G435+K435+O435+S435+W435+AA435+AE435+AI435+AM435+AQ435</f>
        <v>0</v>
      </c>
      <c r="AV435" s="119"/>
      <c r="AW435" s="119"/>
      <c r="AX435" s="119"/>
      <c r="AY435" s="119"/>
      <c r="AZ435" s="119"/>
      <c r="BA435" s="119"/>
      <c r="BB435" s="119"/>
      <c r="BC435" s="119"/>
      <c r="BD435" s="119"/>
      <c r="BE435" s="119"/>
      <c r="BF435" s="119"/>
      <c r="BG435" s="119"/>
      <c r="BH435" s="119"/>
      <c r="BI435" s="119"/>
      <c r="BJ435" s="119"/>
      <c r="BK435" s="119"/>
      <c r="BL435" s="119"/>
      <c r="BM435" s="119"/>
      <c r="BN435" s="119"/>
      <c r="BO435" s="119"/>
      <c r="BP435" s="119"/>
      <c r="BQ435" s="119"/>
      <c r="BR435" s="119"/>
      <c r="BS435" s="119"/>
      <c r="BT435" s="119"/>
      <c r="BU435" s="119"/>
      <c r="BV435" s="119"/>
      <c r="BW435" s="119"/>
      <c r="BX435" s="119"/>
      <c r="BY435" s="119"/>
      <c r="BZ435" s="119"/>
      <c r="CA435" s="119"/>
    </row>
    <row r="436" spans="1:79" s="149" customFormat="1" ht="35.25" customHeight="1" x14ac:dyDescent="0.2">
      <c r="A436" s="144" t="s">
        <v>3</v>
      </c>
      <c r="B436" s="145" t="s">
        <v>53</v>
      </c>
      <c r="C436" s="159"/>
      <c r="D436" s="75">
        <f>+D430</f>
        <v>0</v>
      </c>
      <c r="E436" s="147"/>
      <c r="F436" s="76"/>
      <c r="G436" s="77">
        <f>+G437+G438</f>
        <v>0</v>
      </c>
      <c r="H436" s="160">
        <f>+H430</f>
        <v>0</v>
      </c>
      <c r="I436" s="147"/>
      <c r="J436" s="76"/>
      <c r="K436" s="78">
        <f>+K437+K438</f>
        <v>0</v>
      </c>
      <c r="L436" s="75">
        <f>+L430</f>
        <v>0</v>
      </c>
      <c r="M436" s="147"/>
      <c r="N436" s="76"/>
      <c r="O436" s="77">
        <f>+O437+O438</f>
        <v>0</v>
      </c>
      <c r="P436" s="160">
        <f>+P430</f>
        <v>0</v>
      </c>
      <c r="Q436" s="147"/>
      <c r="R436" s="76"/>
      <c r="S436" s="78">
        <f>+S437+S438</f>
        <v>0</v>
      </c>
      <c r="T436" s="75">
        <f>+T430</f>
        <v>0</v>
      </c>
      <c r="U436" s="147"/>
      <c r="V436" s="76"/>
      <c r="W436" s="77">
        <f>+W437+W438</f>
        <v>0</v>
      </c>
      <c r="X436" s="160">
        <f>+X430</f>
        <v>0</v>
      </c>
      <c r="Y436" s="147"/>
      <c r="Z436" s="76"/>
      <c r="AA436" s="78">
        <f>+AA437+AA438</f>
        <v>0</v>
      </c>
      <c r="AB436" s="75">
        <f>+AB430</f>
        <v>0</v>
      </c>
      <c r="AC436" s="147"/>
      <c r="AD436" s="76"/>
      <c r="AE436" s="77">
        <f>+AE437+AE438</f>
        <v>0</v>
      </c>
      <c r="AF436" s="160">
        <f>+AF430</f>
        <v>0</v>
      </c>
      <c r="AG436" s="147"/>
      <c r="AH436" s="76"/>
      <c r="AI436" s="78">
        <f>+AI437+AI438</f>
        <v>0</v>
      </c>
      <c r="AJ436" s="75">
        <f>+AJ430</f>
        <v>0</v>
      </c>
      <c r="AK436" s="147"/>
      <c r="AL436" s="76"/>
      <c r="AM436" s="77">
        <f>+AM437+AM438</f>
        <v>0</v>
      </c>
      <c r="AN436" s="160">
        <f>+AN430</f>
        <v>0</v>
      </c>
      <c r="AO436" s="147"/>
      <c r="AP436" s="76"/>
      <c r="AQ436" s="78">
        <f>+AQ437+AQ438</f>
        <v>0</v>
      </c>
      <c r="AR436" s="161">
        <f>+AR430</f>
        <v>0</v>
      </c>
      <c r="AS436" s="76"/>
      <c r="AT436" s="76"/>
      <c r="AU436" s="78">
        <f>+AU437+AU438</f>
        <v>0</v>
      </c>
      <c r="AV436" s="119"/>
      <c r="AW436" s="119"/>
      <c r="AX436" s="119"/>
      <c r="AY436" s="119"/>
      <c r="AZ436" s="119"/>
      <c r="BA436" s="119"/>
      <c r="BB436" s="119"/>
      <c r="BC436" s="119"/>
      <c r="BD436" s="119"/>
      <c r="BE436" s="119"/>
      <c r="BF436" s="119"/>
      <c r="BG436" s="119"/>
      <c r="BH436" s="119"/>
      <c r="BI436" s="119"/>
      <c r="BJ436" s="119"/>
      <c r="BK436" s="119"/>
      <c r="BL436" s="119"/>
      <c r="BM436" s="119"/>
      <c r="BN436" s="119"/>
      <c r="BO436" s="119"/>
      <c r="BP436" s="119"/>
      <c r="BQ436" s="119"/>
      <c r="BR436" s="119"/>
      <c r="BS436" s="119"/>
      <c r="BT436" s="119"/>
      <c r="BU436" s="119"/>
      <c r="BV436" s="119"/>
      <c r="BW436" s="119"/>
      <c r="BX436" s="119"/>
      <c r="BY436" s="119"/>
      <c r="BZ436" s="119"/>
      <c r="CA436" s="119"/>
    </row>
    <row r="437" spans="1:79" x14ac:dyDescent="0.2">
      <c r="A437" s="150"/>
      <c r="B437" s="151" t="s">
        <v>84</v>
      </c>
      <c r="C437" s="152">
        <f>IF(B427='1. Partner'!$A$9, 34.6,IF(B427='1. Partner'!$A$10,0,IF(B427='1. Partner'!$A$11,0,0)))</f>
        <v>0</v>
      </c>
      <c r="D437" s="50"/>
      <c r="E437" s="51">
        <v>0</v>
      </c>
      <c r="F437" s="52">
        <f>+E437/160</f>
        <v>0</v>
      </c>
      <c r="G437" s="53">
        <f>+E437*$C437</f>
        <v>0</v>
      </c>
      <c r="H437" s="54"/>
      <c r="I437" s="51">
        <v>0</v>
      </c>
      <c r="J437" s="55">
        <f>+I437/160</f>
        <v>0</v>
      </c>
      <c r="K437" s="56">
        <f>+I437*$C437</f>
        <v>0</v>
      </c>
      <c r="L437" s="50"/>
      <c r="M437" s="51">
        <v>0</v>
      </c>
      <c r="N437" s="52">
        <f>+M437/160</f>
        <v>0</v>
      </c>
      <c r="O437" s="53">
        <f>+M437*$C437</f>
        <v>0</v>
      </c>
      <c r="P437" s="54"/>
      <c r="Q437" s="51">
        <v>0</v>
      </c>
      <c r="R437" s="55">
        <f>+Q437/160</f>
        <v>0</v>
      </c>
      <c r="S437" s="56">
        <f>+Q437*$C437</f>
        <v>0</v>
      </c>
      <c r="T437" s="50"/>
      <c r="U437" s="51">
        <v>0</v>
      </c>
      <c r="V437" s="52">
        <f>+U437/160</f>
        <v>0</v>
      </c>
      <c r="W437" s="53">
        <f>+U437*$C437</f>
        <v>0</v>
      </c>
      <c r="X437" s="54"/>
      <c r="Y437" s="51">
        <v>0</v>
      </c>
      <c r="Z437" s="55">
        <f>+Y437/160</f>
        <v>0</v>
      </c>
      <c r="AA437" s="56">
        <f>+Y437*$C437</f>
        <v>0</v>
      </c>
      <c r="AB437" s="50"/>
      <c r="AC437" s="51">
        <v>0</v>
      </c>
      <c r="AD437" s="52">
        <f>+AC437/160</f>
        <v>0</v>
      </c>
      <c r="AE437" s="53">
        <f>+AC437*$C437</f>
        <v>0</v>
      </c>
      <c r="AF437" s="54"/>
      <c r="AG437" s="51">
        <v>0</v>
      </c>
      <c r="AH437" s="55">
        <f>+AG437/160</f>
        <v>0</v>
      </c>
      <c r="AI437" s="56">
        <f>+AG437*$C437</f>
        <v>0</v>
      </c>
      <c r="AJ437" s="50"/>
      <c r="AK437" s="51">
        <v>0</v>
      </c>
      <c r="AL437" s="52">
        <f>+AK437/160</f>
        <v>0</v>
      </c>
      <c r="AM437" s="53">
        <f>+AK437*$C437</f>
        <v>0</v>
      </c>
      <c r="AN437" s="54"/>
      <c r="AO437" s="51">
        <v>0</v>
      </c>
      <c r="AP437" s="55">
        <f>+AO437/160</f>
        <v>0</v>
      </c>
      <c r="AQ437" s="56">
        <f>+AO437*$C437</f>
        <v>0</v>
      </c>
      <c r="AR437" s="50">
        <f>+D437+H437+L437+P437+T437+X437+AB437+AF437+AJ437+AN437</f>
        <v>0</v>
      </c>
      <c r="AS437" s="63">
        <f t="shared" ref="AS437:AS438" si="209">+E437+I437+M437+Q437+U437+Y437+AC437+AG437+AK437+AO437</f>
        <v>0</v>
      </c>
      <c r="AT437" s="63">
        <f t="shared" ref="AT437:AT438" si="210">+F437+J437+N437+R437+V437+Z437+AD437+AH437+AL437+AP437</f>
        <v>0</v>
      </c>
      <c r="AU437" s="64">
        <f t="shared" ref="AU437:AU438" si="211">+G437+K437+O437+S437+W437+AA437+AE437+AI437+AM437+AQ437</f>
        <v>0</v>
      </c>
      <c r="AV437" s="119"/>
      <c r="AW437" s="119"/>
      <c r="AX437" s="119"/>
      <c r="AY437" s="119"/>
      <c r="AZ437" s="119"/>
      <c r="BA437" s="119"/>
      <c r="BB437" s="119"/>
      <c r="BC437" s="119"/>
      <c r="BD437" s="119"/>
      <c r="BE437" s="119"/>
      <c r="BF437" s="119"/>
      <c r="BG437" s="119"/>
      <c r="BH437" s="119"/>
      <c r="BI437" s="119"/>
      <c r="BJ437" s="119"/>
      <c r="BK437" s="119"/>
      <c r="BL437" s="119"/>
      <c r="BM437" s="119"/>
      <c r="BN437" s="119"/>
      <c r="BO437" s="119"/>
      <c r="BP437" s="119"/>
      <c r="BQ437" s="119"/>
      <c r="BR437" s="119"/>
      <c r="BS437" s="119"/>
      <c r="BT437" s="119"/>
      <c r="BU437" s="119"/>
      <c r="BV437" s="119"/>
      <c r="BW437" s="119"/>
      <c r="BX437" s="119"/>
      <c r="BY437" s="119"/>
      <c r="BZ437" s="119"/>
      <c r="CA437" s="119"/>
    </row>
    <row r="438" spans="1:79" ht="16" thickBot="1" x14ac:dyDescent="0.25">
      <c r="A438" s="162"/>
      <c r="B438" s="163" t="s">
        <v>83</v>
      </c>
      <c r="C438" s="164">
        <f>IF(B427='1. Partner'!$A$9, 19.45,IF(B427='1. Partner'!$A$10,0,IF(B427='1. Partner'!$A$11,0,0)))</f>
        <v>0</v>
      </c>
      <c r="D438" s="79"/>
      <c r="E438" s="80">
        <v>0</v>
      </c>
      <c r="F438" s="81">
        <f>+E438/160</f>
        <v>0</v>
      </c>
      <c r="G438" s="82">
        <f>+E438*$C438</f>
        <v>0</v>
      </c>
      <c r="H438" s="83"/>
      <c r="I438" s="80">
        <v>0</v>
      </c>
      <c r="J438" s="84">
        <f>+I438/160</f>
        <v>0</v>
      </c>
      <c r="K438" s="85">
        <f>+I438*$C438</f>
        <v>0</v>
      </c>
      <c r="L438" s="79"/>
      <c r="M438" s="80">
        <v>0</v>
      </c>
      <c r="N438" s="81">
        <f>+M438/160</f>
        <v>0</v>
      </c>
      <c r="O438" s="82">
        <f>+M438*$C438</f>
        <v>0</v>
      </c>
      <c r="P438" s="83"/>
      <c r="Q438" s="80">
        <v>0</v>
      </c>
      <c r="R438" s="84">
        <f>+Q438/160</f>
        <v>0</v>
      </c>
      <c r="S438" s="85">
        <f>+Q438*$C438</f>
        <v>0</v>
      </c>
      <c r="T438" s="79"/>
      <c r="U438" s="80">
        <v>0</v>
      </c>
      <c r="V438" s="81">
        <f>+U438/160</f>
        <v>0</v>
      </c>
      <c r="W438" s="82">
        <f>+U438*$C438</f>
        <v>0</v>
      </c>
      <c r="X438" s="83"/>
      <c r="Y438" s="80">
        <v>0</v>
      </c>
      <c r="Z438" s="84">
        <f>+Y438/160</f>
        <v>0</v>
      </c>
      <c r="AA438" s="85">
        <f>+Y438*$C438</f>
        <v>0</v>
      </c>
      <c r="AB438" s="79"/>
      <c r="AC438" s="80">
        <v>0</v>
      </c>
      <c r="AD438" s="81">
        <f>+AC438/160</f>
        <v>0</v>
      </c>
      <c r="AE438" s="82">
        <f>+AC438*$C438</f>
        <v>0</v>
      </c>
      <c r="AF438" s="83"/>
      <c r="AG438" s="80">
        <v>0</v>
      </c>
      <c r="AH438" s="84">
        <f>+AG438/160</f>
        <v>0</v>
      </c>
      <c r="AI438" s="85">
        <f>+AG438*$C438</f>
        <v>0</v>
      </c>
      <c r="AJ438" s="79"/>
      <c r="AK438" s="80">
        <v>0</v>
      </c>
      <c r="AL438" s="81">
        <f>+AK438/160</f>
        <v>0</v>
      </c>
      <c r="AM438" s="82">
        <f>+AK438*$C438</f>
        <v>0</v>
      </c>
      <c r="AN438" s="83"/>
      <c r="AO438" s="80">
        <v>0</v>
      </c>
      <c r="AP438" s="84">
        <f>+AO438/160</f>
        <v>0</v>
      </c>
      <c r="AQ438" s="85">
        <f>+AO438*$C438</f>
        <v>0</v>
      </c>
      <c r="AR438" s="79">
        <f>+D438+H438+L438+P438+T438+X438+AB438+AF438+AJ438+AN438</f>
        <v>0</v>
      </c>
      <c r="AS438" s="86">
        <f t="shared" si="209"/>
        <v>0</v>
      </c>
      <c r="AT438" s="86">
        <f t="shared" si="210"/>
        <v>0</v>
      </c>
      <c r="AU438" s="87">
        <f t="shared" si="211"/>
        <v>0</v>
      </c>
      <c r="AV438" s="119"/>
      <c r="AW438" s="119"/>
      <c r="AX438" s="119"/>
      <c r="AY438" s="119"/>
      <c r="AZ438" s="119"/>
      <c r="BA438" s="119"/>
      <c r="BB438" s="119"/>
      <c r="BC438" s="119"/>
      <c r="BD438" s="119"/>
      <c r="BE438" s="119"/>
      <c r="BF438" s="119"/>
      <c r="BG438" s="119"/>
      <c r="BH438" s="119"/>
      <c r="BI438" s="119"/>
      <c r="BJ438" s="119"/>
      <c r="BK438" s="119"/>
      <c r="BL438" s="119"/>
      <c r="BM438" s="119"/>
      <c r="BN438" s="119"/>
      <c r="BO438" s="119"/>
      <c r="BP438" s="119"/>
      <c r="BQ438" s="119"/>
      <c r="BR438" s="119"/>
      <c r="BS438" s="119"/>
      <c r="BT438" s="119"/>
      <c r="BU438" s="119"/>
      <c r="BV438" s="119"/>
      <c r="BW438" s="119"/>
      <c r="BX438" s="119"/>
      <c r="BY438" s="119"/>
      <c r="BZ438" s="119"/>
      <c r="CA438" s="119"/>
    </row>
    <row r="439" spans="1:79" s="149" customFormat="1" x14ac:dyDescent="0.2">
      <c r="A439" s="144" t="s">
        <v>4</v>
      </c>
      <c r="B439" s="145" t="s">
        <v>59</v>
      </c>
      <c r="C439" s="159"/>
      <c r="D439" s="161">
        <f>+D430</f>
        <v>0</v>
      </c>
      <c r="E439" s="147"/>
      <c r="F439" s="147"/>
      <c r="G439" s="77">
        <f>+G440+G441+G442+G443+G444+G445+G446+G447+G448</f>
        <v>0</v>
      </c>
      <c r="H439" s="88">
        <f>++H430</f>
        <v>0</v>
      </c>
      <c r="I439" s="147"/>
      <c r="J439" s="147"/>
      <c r="K439" s="77">
        <f>+K440+K441+K442+K443+K444+K445+K446+K447+K448</f>
        <v>0</v>
      </c>
      <c r="L439" s="161">
        <f>+L430</f>
        <v>0</v>
      </c>
      <c r="M439" s="147"/>
      <c r="N439" s="147"/>
      <c r="O439" s="77">
        <f>+O440+O441+O442+O443+O444+O445+O446+O447+O448</f>
        <v>0</v>
      </c>
      <c r="P439" s="88">
        <f>++P430</f>
        <v>0</v>
      </c>
      <c r="Q439" s="147"/>
      <c r="R439" s="147"/>
      <c r="S439" s="77">
        <f>+S440+S441+S442+S443+S444+S445+S446+S447+S448</f>
        <v>0</v>
      </c>
      <c r="T439" s="161">
        <f>+T430</f>
        <v>0</v>
      </c>
      <c r="U439" s="147"/>
      <c r="V439" s="147"/>
      <c r="W439" s="77">
        <f>+W440+W441+W442+W443+W444+W445+W446+W447+W448</f>
        <v>0</v>
      </c>
      <c r="X439" s="88">
        <f>++X430</f>
        <v>0</v>
      </c>
      <c r="Y439" s="147"/>
      <c r="Z439" s="147"/>
      <c r="AA439" s="77">
        <f>+AA440+AA441+AA442+AA443+AA444+AA445+AA446+AA447+AA448</f>
        <v>0</v>
      </c>
      <c r="AB439" s="161">
        <f>+AB430</f>
        <v>0</v>
      </c>
      <c r="AC439" s="147"/>
      <c r="AD439" s="147"/>
      <c r="AE439" s="77">
        <f>+AE440+AE441+AE442+AE443+AE444+AE445+AE446+AE447+AE448</f>
        <v>0</v>
      </c>
      <c r="AF439" s="88">
        <f>++AF430</f>
        <v>0</v>
      </c>
      <c r="AG439" s="147"/>
      <c r="AH439" s="147"/>
      <c r="AI439" s="77">
        <f>+AI440+AI441+AI442+AI443+AI444+AI445+AI446+AI447+AI448</f>
        <v>0</v>
      </c>
      <c r="AJ439" s="161">
        <f>+AJ430</f>
        <v>0</v>
      </c>
      <c r="AK439" s="147"/>
      <c r="AL439" s="147"/>
      <c r="AM439" s="77">
        <f>+AM440+AM441+AM442+AM443+AM444+AM445+AM446+AM447+AM448</f>
        <v>0</v>
      </c>
      <c r="AN439" s="88">
        <f>++AN430</f>
        <v>0</v>
      </c>
      <c r="AO439" s="147"/>
      <c r="AP439" s="147"/>
      <c r="AQ439" s="77">
        <f>+AQ440+AQ441+AQ442+AQ443+AQ444+AQ445+AQ446+AQ447+AQ448</f>
        <v>0</v>
      </c>
      <c r="AR439" s="165"/>
      <c r="AS439" s="147"/>
      <c r="AT439" s="147"/>
      <c r="AU439" s="77">
        <f>+AU440+AU441+AU442+AU443+AU444+AU445+AU446+AU447+AU448</f>
        <v>0</v>
      </c>
      <c r="AV439" s="119"/>
      <c r="AW439" s="119"/>
      <c r="AX439" s="119"/>
      <c r="AY439" s="119"/>
      <c r="AZ439" s="119"/>
      <c r="BA439" s="119"/>
      <c r="BB439" s="119"/>
      <c r="BC439" s="119"/>
      <c r="BD439" s="119"/>
      <c r="BE439" s="119"/>
      <c r="BF439" s="119"/>
      <c r="BG439" s="119"/>
      <c r="BH439" s="119"/>
      <c r="BI439" s="119"/>
      <c r="BJ439" s="119"/>
      <c r="BK439" s="119"/>
      <c r="BL439" s="119"/>
      <c r="BM439" s="119"/>
      <c r="BN439" s="119"/>
      <c r="BO439" s="119"/>
      <c r="BP439" s="119"/>
      <c r="BQ439" s="119"/>
      <c r="BR439" s="119"/>
      <c r="BS439" s="119"/>
      <c r="BT439" s="119"/>
      <c r="BU439" s="119"/>
      <c r="BV439" s="119"/>
      <c r="BW439" s="119"/>
      <c r="BX439" s="119"/>
      <c r="BY439" s="119"/>
      <c r="BZ439" s="119"/>
      <c r="CA439" s="119"/>
    </row>
    <row r="440" spans="1:79" x14ac:dyDescent="0.2">
      <c r="A440" s="150" t="s">
        <v>5</v>
      </c>
      <c r="B440" s="151"/>
      <c r="C440" s="166"/>
      <c r="D440" s="50"/>
      <c r="E440" s="167"/>
      <c r="F440" s="167"/>
      <c r="G440" s="89">
        <v>0</v>
      </c>
      <c r="H440" s="54"/>
      <c r="I440" s="168"/>
      <c r="J440" s="168"/>
      <c r="K440" s="90">
        <v>0</v>
      </c>
      <c r="L440" s="50"/>
      <c r="M440" s="167"/>
      <c r="N440" s="167"/>
      <c r="O440" s="89">
        <v>0</v>
      </c>
      <c r="P440" s="54"/>
      <c r="Q440" s="168"/>
      <c r="R440" s="168"/>
      <c r="S440" s="90">
        <v>0</v>
      </c>
      <c r="T440" s="50"/>
      <c r="U440" s="167"/>
      <c r="V440" s="167"/>
      <c r="W440" s="89">
        <v>0</v>
      </c>
      <c r="X440" s="54"/>
      <c r="Y440" s="168"/>
      <c r="Z440" s="168"/>
      <c r="AA440" s="90">
        <v>0</v>
      </c>
      <c r="AB440" s="50"/>
      <c r="AC440" s="167"/>
      <c r="AD440" s="167"/>
      <c r="AE440" s="89">
        <v>0</v>
      </c>
      <c r="AF440" s="54"/>
      <c r="AG440" s="168"/>
      <c r="AH440" s="168"/>
      <c r="AI440" s="90">
        <v>0</v>
      </c>
      <c r="AJ440" s="50"/>
      <c r="AK440" s="167"/>
      <c r="AL440" s="167"/>
      <c r="AM440" s="89">
        <v>0</v>
      </c>
      <c r="AN440" s="54"/>
      <c r="AO440" s="168"/>
      <c r="AP440" s="168"/>
      <c r="AQ440" s="90">
        <v>0</v>
      </c>
      <c r="AR440" s="50">
        <f t="shared" ref="AR440:AR448" si="212">+D440+H440+L440+P440+T440+X440+AB440+AF440+AJ440+AN440</f>
        <v>0</v>
      </c>
      <c r="AS440" s="63">
        <f t="shared" ref="AS440:AS448" si="213">+E440+I440+M440+Q440+U440+Y440+AC440+AG440+AK440+AO440</f>
        <v>0</v>
      </c>
      <c r="AT440" s="63">
        <f t="shared" ref="AT440:AT448" si="214">+F440+J440+N440+R440+V440+Z440+AD440+AH440+AL440+AP440</f>
        <v>0</v>
      </c>
      <c r="AU440" s="64">
        <f t="shared" ref="AU440:AU448" si="215">+G440+K440+O440+S440+W440+AA440+AE440+AI440+AM440+AQ440</f>
        <v>0</v>
      </c>
      <c r="AV440" s="119"/>
      <c r="AW440" s="119"/>
      <c r="AX440" s="119"/>
      <c r="AY440" s="119"/>
      <c r="AZ440" s="119"/>
      <c r="BA440" s="119"/>
      <c r="BB440" s="119"/>
      <c r="BC440" s="119"/>
      <c r="BD440" s="119"/>
      <c r="BE440" s="119"/>
      <c r="BF440" s="119"/>
      <c r="BG440" s="119"/>
      <c r="BH440" s="119"/>
      <c r="BI440" s="119"/>
      <c r="BJ440" s="119"/>
      <c r="BK440" s="119"/>
      <c r="BL440" s="119"/>
      <c r="BM440" s="119"/>
      <c r="BN440" s="119"/>
      <c r="BO440" s="119"/>
      <c r="BP440" s="119"/>
      <c r="BQ440" s="119"/>
      <c r="BR440" s="119"/>
      <c r="BS440" s="119"/>
      <c r="BT440" s="119"/>
      <c r="BU440" s="119"/>
      <c r="BV440" s="119"/>
      <c r="BW440" s="119"/>
      <c r="BX440" s="119"/>
      <c r="BY440" s="119"/>
      <c r="BZ440" s="119"/>
      <c r="CA440" s="119"/>
    </row>
    <row r="441" spans="1:79" x14ac:dyDescent="0.2">
      <c r="A441" s="150" t="s">
        <v>6</v>
      </c>
      <c r="B441" s="151"/>
      <c r="C441" s="166"/>
      <c r="D441" s="50"/>
      <c r="E441" s="167"/>
      <c r="F441" s="167"/>
      <c r="G441" s="89">
        <v>0</v>
      </c>
      <c r="H441" s="54"/>
      <c r="I441" s="168"/>
      <c r="J441" s="168"/>
      <c r="K441" s="90">
        <v>0</v>
      </c>
      <c r="L441" s="50"/>
      <c r="M441" s="167"/>
      <c r="N441" s="167"/>
      <c r="O441" s="89">
        <v>0</v>
      </c>
      <c r="P441" s="54"/>
      <c r="Q441" s="168"/>
      <c r="R441" s="168"/>
      <c r="S441" s="90">
        <v>0</v>
      </c>
      <c r="T441" s="50"/>
      <c r="U441" s="167"/>
      <c r="V441" s="167"/>
      <c r="W441" s="89">
        <v>0</v>
      </c>
      <c r="X441" s="54"/>
      <c r="Y441" s="168"/>
      <c r="Z441" s="168"/>
      <c r="AA441" s="90">
        <v>0</v>
      </c>
      <c r="AB441" s="50"/>
      <c r="AC441" s="167"/>
      <c r="AD441" s="167"/>
      <c r="AE441" s="89">
        <v>0</v>
      </c>
      <c r="AF441" s="54"/>
      <c r="AG441" s="168"/>
      <c r="AH441" s="168"/>
      <c r="AI441" s="90">
        <v>0</v>
      </c>
      <c r="AJ441" s="50"/>
      <c r="AK441" s="167"/>
      <c r="AL441" s="167"/>
      <c r="AM441" s="89">
        <v>0</v>
      </c>
      <c r="AN441" s="54"/>
      <c r="AO441" s="168"/>
      <c r="AP441" s="168"/>
      <c r="AQ441" s="90">
        <v>0</v>
      </c>
      <c r="AR441" s="50">
        <f t="shared" si="212"/>
        <v>0</v>
      </c>
      <c r="AS441" s="63">
        <f t="shared" si="213"/>
        <v>0</v>
      </c>
      <c r="AT441" s="63">
        <f t="shared" si="214"/>
        <v>0</v>
      </c>
      <c r="AU441" s="64">
        <f t="shared" si="215"/>
        <v>0</v>
      </c>
      <c r="AV441" s="119"/>
      <c r="AW441" s="119"/>
      <c r="AX441" s="119"/>
      <c r="AY441" s="119"/>
      <c r="AZ441" s="119"/>
      <c r="BA441" s="119"/>
      <c r="BB441" s="119"/>
      <c r="BC441" s="119"/>
      <c r="BD441" s="119"/>
      <c r="BE441" s="119"/>
      <c r="BF441" s="119"/>
      <c r="BG441" s="119"/>
      <c r="BH441" s="119"/>
      <c r="BI441" s="119"/>
      <c r="BJ441" s="119"/>
      <c r="BK441" s="119"/>
      <c r="BL441" s="119"/>
      <c r="BM441" s="119"/>
      <c r="BN441" s="119"/>
      <c r="BO441" s="119"/>
      <c r="BP441" s="119"/>
      <c r="BQ441" s="119"/>
      <c r="BR441" s="119"/>
      <c r="BS441" s="119"/>
      <c r="BT441" s="119"/>
      <c r="BU441" s="119"/>
      <c r="BV441" s="119"/>
      <c r="BW441" s="119"/>
      <c r="BX441" s="119"/>
      <c r="BY441" s="119"/>
      <c r="BZ441" s="119"/>
      <c r="CA441" s="119"/>
    </row>
    <row r="442" spans="1:79" x14ac:dyDescent="0.2">
      <c r="A442" s="150" t="s">
        <v>7</v>
      </c>
      <c r="B442" s="151"/>
      <c r="C442" s="166"/>
      <c r="D442" s="50"/>
      <c r="E442" s="167"/>
      <c r="F442" s="167"/>
      <c r="G442" s="89">
        <v>0</v>
      </c>
      <c r="H442" s="54"/>
      <c r="I442" s="168"/>
      <c r="J442" s="168"/>
      <c r="K442" s="90">
        <v>0</v>
      </c>
      <c r="L442" s="50"/>
      <c r="M442" s="167"/>
      <c r="N442" s="167"/>
      <c r="O442" s="89">
        <v>0</v>
      </c>
      <c r="P442" s="54"/>
      <c r="Q442" s="168"/>
      <c r="R442" s="168"/>
      <c r="S442" s="90">
        <v>0</v>
      </c>
      <c r="T442" s="50"/>
      <c r="U442" s="167"/>
      <c r="V442" s="167"/>
      <c r="W442" s="89">
        <v>0</v>
      </c>
      <c r="X442" s="54"/>
      <c r="Y442" s="168"/>
      <c r="Z442" s="168"/>
      <c r="AA442" s="90">
        <v>0</v>
      </c>
      <c r="AB442" s="50"/>
      <c r="AC442" s="167"/>
      <c r="AD442" s="167"/>
      <c r="AE442" s="89">
        <v>0</v>
      </c>
      <c r="AF442" s="54"/>
      <c r="AG442" s="168"/>
      <c r="AH442" s="168"/>
      <c r="AI442" s="90">
        <v>0</v>
      </c>
      <c r="AJ442" s="50"/>
      <c r="AK442" s="167"/>
      <c r="AL442" s="167"/>
      <c r="AM442" s="89">
        <v>0</v>
      </c>
      <c r="AN442" s="54"/>
      <c r="AO442" s="168"/>
      <c r="AP442" s="168"/>
      <c r="AQ442" s="90">
        <v>0</v>
      </c>
      <c r="AR442" s="50">
        <f t="shared" si="212"/>
        <v>0</v>
      </c>
      <c r="AS442" s="63">
        <f t="shared" si="213"/>
        <v>0</v>
      </c>
      <c r="AT442" s="63">
        <f t="shared" si="214"/>
        <v>0</v>
      </c>
      <c r="AU442" s="64">
        <f t="shared" si="215"/>
        <v>0</v>
      </c>
      <c r="AV442" s="119"/>
      <c r="AW442" s="119"/>
      <c r="AX442" s="119"/>
      <c r="AY442" s="119"/>
      <c r="AZ442" s="119"/>
      <c r="BA442" s="119"/>
      <c r="BB442" s="119"/>
      <c r="BC442" s="119"/>
      <c r="BD442" s="119"/>
      <c r="BE442" s="119"/>
      <c r="BF442" s="119"/>
      <c r="BG442" s="119"/>
      <c r="BH442" s="119"/>
      <c r="BI442" s="119"/>
      <c r="BJ442" s="119"/>
      <c r="BK442" s="119"/>
      <c r="BL442" s="119"/>
      <c r="BM442" s="119"/>
      <c r="BN442" s="119"/>
      <c r="BO442" s="119"/>
      <c r="BP442" s="119"/>
      <c r="BQ442" s="119"/>
      <c r="BR442" s="119"/>
      <c r="BS442" s="119"/>
      <c r="BT442" s="119"/>
      <c r="BU442" s="119"/>
      <c r="BV442" s="119"/>
      <c r="BW442" s="119"/>
      <c r="BX442" s="119"/>
      <c r="BY442" s="119"/>
      <c r="BZ442" s="119"/>
      <c r="CA442" s="119"/>
    </row>
    <row r="443" spans="1:79" x14ac:dyDescent="0.2">
      <c r="A443" s="150" t="s">
        <v>8</v>
      </c>
      <c r="B443" s="151"/>
      <c r="C443" s="166"/>
      <c r="D443" s="50"/>
      <c r="E443" s="167"/>
      <c r="F443" s="167"/>
      <c r="G443" s="89">
        <v>0</v>
      </c>
      <c r="H443" s="54"/>
      <c r="I443" s="168"/>
      <c r="J443" s="168"/>
      <c r="K443" s="90">
        <v>0</v>
      </c>
      <c r="L443" s="50"/>
      <c r="M443" s="167"/>
      <c r="N443" s="167"/>
      <c r="O443" s="89">
        <v>0</v>
      </c>
      <c r="P443" s="54"/>
      <c r="Q443" s="168"/>
      <c r="R443" s="168"/>
      <c r="S443" s="90">
        <v>0</v>
      </c>
      <c r="T443" s="50"/>
      <c r="U443" s="167"/>
      <c r="V443" s="167"/>
      <c r="W443" s="89">
        <v>0</v>
      </c>
      <c r="X443" s="54"/>
      <c r="Y443" s="168"/>
      <c r="Z443" s="168"/>
      <c r="AA443" s="90">
        <v>0</v>
      </c>
      <c r="AB443" s="50"/>
      <c r="AC443" s="167"/>
      <c r="AD443" s="167"/>
      <c r="AE443" s="89">
        <v>0</v>
      </c>
      <c r="AF443" s="54"/>
      <c r="AG443" s="168"/>
      <c r="AH443" s="168"/>
      <c r="AI443" s="90">
        <v>0</v>
      </c>
      <c r="AJ443" s="50"/>
      <c r="AK443" s="167"/>
      <c r="AL443" s="167"/>
      <c r="AM443" s="89">
        <v>0</v>
      </c>
      <c r="AN443" s="54"/>
      <c r="AO443" s="168"/>
      <c r="AP443" s="168"/>
      <c r="AQ443" s="90">
        <v>0</v>
      </c>
      <c r="AR443" s="50">
        <f t="shared" si="212"/>
        <v>0</v>
      </c>
      <c r="AS443" s="63">
        <f t="shared" si="213"/>
        <v>0</v>
      </c>
      <c r="AT443" s="63">
        <f t="shared" si="214"/>
        <v>0</v>
      </c>
      <c r="AU443" s="64">
        <f t="shared" si="215"/>
        <v>0</v>
      </c>
      <c r="AV443" s="119"/>
      <c r="AW443" s="119"/>
      <c r="AX443" s="119"/>
      <c r="AY443" s="119"/>
      <c r="AZ443" s="119"/>
      <c r="BA443" s="119"/>
      <c r="BB443" s="119"/>
      <c r="BC443" s="119"/>
      <c r="BD443" s="119"/>
      <c r="BE443" s="119"/>
      <c r="BF443" s="119"/>
      <c r="BG443" s="119"/>
      <c r="BH443" s="119"/>
      <c r="BI443" s="119"/>
      <c r="BJ443" s="119"/>
      <c r="BK443" s="119"/>
      <c r="BL443" s="119"/>
      <c r="BM443" s="119"/>
      <c r="BN443" s="119"/>
      <c r="BO443" s="119"/>
      <c r="BP443" s="119"/>
      <c r="BQ443" s="119"/>
      <c r="BR443" s="119"/>
      <c r="BS443" s="119"/>
      <c r="BT443" s="119"/>
      <c r="BU443" s="119"/>
      <c r="BV443" s="119"/>
      <c r="BW443" s="119"/>
      <c r="BX443" s="119"/>
      <c r="BY443" s="119"/>
      <c r="BZ443" s="119"/>
      <c r="CA443" s="119"/>
    </row>
    <row r="444" spans="1:79" x14ac:dyDescent="0.2">
      <c r="A444" s="150" t="s">
        <v>9</v>
      </c>
      <c r="B444" s="151"/>
      <c r="C444" s="166"/>
      <c r="D444" s="50"/>
      <c r="E444" s="167"/>
      <c r="F444" s="167"/>
      <c r="G444" s="89">
        <v>0</v>
      </c>
      <c r="H444" s="54"/>
      <c r="I444" s="168"/>
      <c r="J444" s="168"/>
      <c r="K444" s="90">
        <v>0</v>
      </c>
      <c r="L444" s="50"/>
      <c r="M444" s="167"/>
      <c r="N444" s="167"/>
      <c r="O444" s="89">
        <v>0</v>
      </c>
      <c r="P444" s="54"/>
      <c r="Q444" s="168"/>
      <c r="R444" s="168"/>
      <c r="S444" s="90">
        <v>0</v>
      </c>
      <c r="T444" s="50"/>
      <c r="U444" s="167"/>
      <c r="V444" s="167"/>
      <c r="W444" s="89">
        <v>0</v>
      </c>
      <c r="X444" s="54"/>
      <c r="Y444" s="168"/>
      <c r="Z444" s="168"/>
      <c r="AA444" s="90">
        <v>0</v>
      </c>
      <c r="AB444" s="50"/>
      <c r="AC444" s="167"/>
      <c r="AD444" s="167"/>
      <c r="AE444" s="89">
        <v>0</v>
      </c>
      <c r="AF444" s="54"/>
      <c r="AG444" s="168"/>
      <c r="AH444" s="168"/>
      <c r="AI444" s="90">
        <v>0</v>
      </c>
      <c r="AJ444" s="50"/>
      <c r="AK444" s="167"/>
      <c r="AL444" s="167"/>
      <c r="AM444" s="89">
        <v>0</v>
      </c>
      <c r="AN444" s="54"/>
      <c r="AO444" s="168"/>
      <c r="AP444" s="168"/>
      <c r="AQ444" s="90">
        <v>0</v>
      </c>
      <c r="AR444" s="50">
        <f t="shared" si="212"/>
        <v>0</v>
      </c>
      <c r="AS444" s="63">
        <f t="shared" si="213"/>
        <v>0</v>
      </c>
      <c r="AT444" s="63">
        <f t="shared" si="214"/>
        <v>0</v>
      </c>
      <c r="AU444" s="64">
        <f t="shared" si="215"/>
        <v>0</v>
      </c>
      <c r="AV444" s="119"/>
      <c r="AW444" s="119"/>
      <c r="AX444" s="119"/>
      <c r="AY444" s="119"/>
      <c r="AZ444" s="119"/>
      <c r="BA444" s="119"/>
      <c r="BB444" s="119"/>
      <c r="BC444" s="119"/>
      <c r="BD444" s="119"/>
      <c r="BE444" s="119"/>
      <c r="BF444" s="119"/>
      <c r="BG444" s="119"/>
      <c r="BH444" s="119"/>
      <c r="BI444" s="119"/>
      <c r="BJ444" s="119"/>
      <c r="BK444" s="119"/>
      <c r="BL444" s="119"/>
      <c r="BM444" s="119"/>
      <c r="BN444" s="119"/>
      <c r="BO444" s="119"/>
      <c r="BP444" s="119"/>
      <c r="BQ444" s="119"/>
      <c r="BR444" s="119"/>
      <c r="BS444" s="119"/>
      <c r="BT444" s="119"/>
      <c r="BU444" s="119"/>
      <c r="BV444" s="119"/>
      <c r="BW444" s="119"/>
      <c r="BX444" s="119"/>
      <c r="BY444" s="119"/>
      <c r="BZ444" s="119"/>
      <c r="CA444" s="119"/>
    </row>
    <row r="445" spans="1:79" x14ac:dyDescent="0.2">
      <c r="A445" s="150" t="s">
        <v>10</v>
      </c>
      <c r="B445" s="151"/>
      <c r="C445" s="166"/>
      <c r="D445" s="50"/>
      <c r="E445" s="167"/>
      <c r="F445" s="167"/>
      <c r="G445" s="89">
        <v>0</v>
      </c>
      <c r="H445" s="54"/>
      <c r="I445" s="168"/>
      <c r="J445" s="168"/>
      <c r="K445" s="90">
        <v>0</v>
      </c>
      <c r="L445" s="50"/>
      <c r="M445" s="167"/>
      <c r="N445" s="167"/>
      <c r="O445" s="89">
        <v>0</v>
      </c>
      <c r="P445" s="54"/>
      <c r="Q445" s="168"/>
      <c r="R445" s="168"/>
      <c r="S445" s="90">
        <v>0</v>
      </c>
      <c r="T445" s="50"/>
      <c r="U445" s="167"/>
      <c r="V445" s="167"/>
      <c r="W445" s="89">
        <v>0</v>
      </c>
      <c r="X445" s="54"/>
      <c r="Y445" s="168"/>
      <c r="Z445" s="168"/>
      <c r="AA445" s="90">
        <v>0</v>
      </c>
      <c r="AB445" s="50"/>
      <c r="AC445" s="167"/>
      <c r="AD445" s="167"/>
      <c r="AE445" s="89">
        <v>0</v>
      </c>
      <c r="AF445" s="54"/>
      <c r="AG445" s="168"/>
      <c r="AH445" s="168"/>
      <c r="AI445" s="90">
        <v>0</v>
      </c>
      <c r="AJ445" s="50"/>
      <c r="AK445" s="167"/>
      <c r="AL445" s="167"/>
      <c r="AM445" s="89">
        <v>0</v>
      </c>
      <c r="AN445" s="54"/>
      <c r="AO445" s="168"/>
      <c r="AP445" s="168"/>
      <c r="AQ445" s="90">
        <v>0</v>
      </c>
      <c r="AR445" s="50">
        <f t="shared" si="212"/>
        <v>0</v>
      </c>
      <c r="AS445" s="63">
        <f t="shared" si="213"/>
        <v>0</v>
      </c>
      <c r="AT445" s="63">
        <f t="shared" si="214"/>
        <v>0</v>
      </c>
      <c r="AU445" s="64">
        <f t="shared" si="215"/>
        <v>0</v>
      </c>
      <c r="AV445" s="119"/>
      <c r="AW445" s="119"/>
      <c r="AX445" s="119"/>
      <c r="AY445" s="119"/>
      <c r="AZ445" s="119"/>
      <c r="BA445" s="119"/>
      <c r="BB445" s="119"/>
      <c r="BC445" s="119"/>
      <c r="BD445" s="119"/>
      <c r="BE445" s="119"/>
      <c r="BF445" s="119"/>
      <c r="BG445" s="119"/>
      <c r="BH445" s="119"/>
      <c r="BI445" s="119"/>
      <c r="BJ445" s="119"/>
      <c r="BK445" s="119"/>
      <c r="BL445" s="119"/>
      <c r="BM445" s="119"/>
      <c r="BN445" s="119"/>
      <c r="BO445" s="119"/>
      <c r="BP445" s="119"/>
      <c r="BQ445" s="119"/>
      <c r="BR445" s="119"/>
      <c r="BS445" s="119"/>
      <c r="BT445" s="119"/>
      <c r="BU445" s="119"/>
      <c r="BV445" s="119"/>
      <c r="BW445" s="119"/>
      <c r="BX445" s="119"/>
      <c r="BY445" s="119"/>
      <c r="BZ445" s="119"/>
      <c r="CA445" s="119"/>
    </row>
    <row r="446" spans="1:79" x14ac:dyDescent="0.2">
      <c r="A446" s="150" t="s">
        <v>11</v>
      </c>
      <c r="B446" s="151"/>
      <c r="C446" s="166"/>
      <c r="D446" s="50"/>
      <c r="E446" s="167"/>
      <c r="F446" s="167"/>
      <c r="G446" s="89">
        <v>0</v>
      </c>
      <c r="H446" s="54"/>
      <c r="I446" s="168"/>
      <c r="J446" s="168"/>
      <c r="K446" s="90">
        <v>0</v>
      </c>
      <c r="L446" s="50"/>
      <c r="M446" s="167"/>
      <c r="N446" s="167"/>
      <c r="O446" s="89">
        <v>0</v>
      </c>
      <c r="P446" s="54"/>
      <c r="Q446" s="168"/>
      <c r="R446" s="168"/>
      <c r="S446" s="90">
        <v>0</v>
      </c>
      <c r="T446" s="50"/>
      <c r="U446" s="167"/>
      <c r="V446" s="167"/>
      <c r="W446" s="89">
        <v>0</v>
      </c>
      <c r="X446" s="54"/>
      <c r="Y446" s="168"/>
      <c r="Z446" s="168"/>
      <c r="AA446" s="90">
        <v>0</v>
      </c>
      <c r="AB446" s="50"/>
      <c r="AC446" s="167"/>
      <c r="AD446" s="167"/>
      <c r="AE446" s="89">
        <v>0</v>
      </c>
      <c r="AF446" s="54"/>
      <c r="AG446" s="168"/>
      <c r="AH446" s="168"/>
      <c r="AI446" s="90">
        <v>0</v>
      </c>
      <c r="AJ446" s="50"/>
      <c r="AK446" s="167"/>
      <c r="AL446" s="167"/>
      <c r="AM446" s="89">
        <v>0</v>
      </c>
      <c r="AN446" s="54"/>
      <c r="AO446" s="168"/>
      <c r="AP446" s="168"/>
      <c r="AQ446" s="90">
        <v>0</v>
      </c>
      <c r="AR446" s="50">
        <f t="shared" si="212"/>
        <v>0</v>
      </c>
      <c r="AS446" s="63">
        <f t="shared" si="213"/>
        <v>0</v>
      </c>
      <c r="AT446" s="63">
        <f t="shared" si="214"/>
        <v>0</v>
      </c>
      <c r="AU446" s="64">
        <f t="shared" si="215"/>
        <v>0</v>
      </c>
      <c r="AV446" s="119"/>
      <c r="AW446" s="119"/>
      <c r="AX446" s="119"/>
      <c r="AY446" s="119"/>
      <c r="AZ446" s="119"/>
      <c r="BA446" s="119"/>
      <c r="BB446" s="119"/>
      <c r="BC446" s="119"/>
      <c r="BD446" s="119"/>
      <c r="BE446" s="119"/>
      <c r="BF446" s="119"/>
      <c r="BG446" s="119"/>
      <c r="BH446" s="119"/>
      <c r="BI446" s="119"/>
      <c r="BJ446" s="119"/>
      <c r="BK446" s="119"/>
      <c r="BL446" s="119"/>
      <c r="BM446" s="119"/>
      <c r="BN446" s="119"/>
      <c r="BO446" s="119"/>
      <c r="BP446" s="119"/>
      <c r="BQ446" s="119"/>
      <c r="BR446" s="119"/>
      <c r="BS446" s="119"/>
      <c r="BT446" s="119"/>
      <c r="BU446" s="119"/>
      <c r="BV446" s="119"/>
      <c r="BW446" s="119"/>
      <c r="BX446" s="119"/>
      <c r="BY446" s="119"/>
      <c r="BZ446" s="119"/>
      <c r="CA446" s="119"/>
    </row>
    <row r="447" spans="1:79" x14ac:dyDescent="0.2">
      <c r="A447" s="150" t="s">
        <v>12</v>
      </c>
      <c r="B447" s="151"/>
      <c r="C447" s="166"/>
      <c r="D447" s="50"/>
      <c r="E447" s="167"/>
      <c r="F447" s="167"/>
      <c r="G447" s="89">
        <v>0</v>
      </c>
      <c r="H447" s="54"/>
      <c r="I447" s="168"/>
      <c r="J447" s="168"/>
      <c r="K447" s="90">
        <v>0</v>
      </c>
      <c r="L447" s="50"/>
      <c r="M447" s="167"/>
      <c r="N447" s="167"/>
      <c r="O447" s="89">
        <v>0</v>
      </c>
      <c r="P447" s="54"/>
      <c r="Q447" s="168"/>
      <c r="R447" s="168"/>
      <c r="S447" s="90">
        <v>0</v>
      </c>
      <c r="T447" s="50"/>
      <c r="U447" s="167"/>
      <c r="V447" s="167"/>
      <c r="W447" s="89">
        <v>0</v>
      </c>
      <c r="X447" s="54"/>
      <c r="Y447" s="168"/>
      <c r="Z447" s="168"/>
      <c r="AA447" s="90">
        <v>0</v>
      </c>
      <c r="AB447" s="50"/>
      <c r="AC447" s="167"/>
      <c r="AD447" s="167"/>
      <c r="AE447" s="89">
        <v>0</v>
      </c>
      <c r="AF447" s="54"/>
      <c r="AG447" s="168"/>
      <c r="AH447" s="168"/>
      <c r="AI447" s="90">
        <v>0</v>
      </c>
      <c r="AJ447" s="50"/>
      <c r="AK447" s="167"/>
      <c r="AL447" s="167"/>
      <c r="AM447" s="89">
        <v>0</v>
      </c>
      <c r="AN447" s="54"/>
      <c r="AO447" s="168"/>
      <c r="AP447" s="168"/>
      <c r="AQ447" s="90">
        <v>0</v>
      </c>
      <c r="AR447" s="50">
        <f t="shared" si="212"/>
        <v>0</v>
      </c>
      <c r="AS447" s="63">
        <f t="shared" si="213"/>
        <v>0</v>
      </c>
      <c r="AT447" s="63">
        <f t="shared" si="214"/>
        <v>0</v>
      </c>
      <c r="AU447" s="64">
        <f t="shared" si="215"/>
        <v>0</v>
      </c>
      <c r="AV447" s="119"/>
      <c r="AW447" s="119"/>
      <c r="AX447" s="119"/>
      <c r="AY447" s="119"/>
      <c r="AZ447" s="119"/>
      <c r="BA447" s="119"/>
      <c r="BB447" s="119"/>
      <c r="BC447" s="119"/>
      <c r="BD447" s="119"/>
      <c r="BE447" s="119"/>
      <c r="BF447" s="119"/>
      <c r="BG447" s="119"/>
      <c r="BH447" s="119"/>
      <c r="BI447" s="119"/>
      <c r="BJ447" s="119"/>
      <c r="BK447" s="119"/>
      <c r="BL447" s="119"/>
      <c r="BM447" s="119"/>
      <c r="BN447" s="119"/>
      <c r="BO447" s="119"/>
      <c r="BP447" s="119"/>
      <c r="BQ447" s="119"/>
      <c r="BR447" s="119"/>
      <c r="BS447" s="119"/>
      <c r="BT447" s="119"/>
      <c r="BU447" s="119"/>
      <c r="BV447" s="119"/>
      <c r="BW447" s="119"/>
      <c r="BX447" s="119"/>
      <c r="BY447" s="119"/>
      <c r="BZ447" s="119"/>
      <c r="CA447" s="119"/>
    </row>
    <row r="448" spans="1:79" ht="16" thickBot="1" x14ac:dyDescent="0.25">
      <c r="A448" s="162" t="s">
        <v>63</v>
      </c>
      <c r="B448" s="163"/>
      <c r="C448" s="169"/>
      <c r="D448" s="79"/>
      <c r="E448" s="170"/>
      <c r="F448" s="170"/>
      <c r="G448" s="91">
        <v>0</v>
      </c>
      <c r="H448" s="83"/>
      <c r="I448" s="171"/>
      <c r="J448" s="171"/>
      <c r="K448" s="92">
        <v>0</v>
      </c>
      <c r="L448" s="79"/>
      <c r="M448" s="170"/>
      <c r="N448" s="170"/>
      <c r="O448" s="91">
        <v>0</v>
      </c>
      <c r="P448" s="83"/>
      <c r="Q448" s="171"/>
      <c r="R448" s="171"/>
      <c r="S448" s="92">
        <v>0</v>
      </c>
      <c r="T448" s="79"/>
      <c r="U448" s="170"/>
      <c r="V448" s="170"/>
      <c r="W448" s="91">
        <v>0</v>
      </c>
      <c r="X448" s="83"/>
      <c r="Y448" s="171"/>
      <c r="Z448" s="171"/>
      <c r="AA448" s="92">
        <v>0</v>
      </c>
      <c r="AB448" s="79"/>
      <c r="AC448" s="170"/>
      <c r="AD448" s="170"/>
      <c r="AE448" s="91">
        <v>0</v>
      </c>
      <c r="AF448" s="83"/>
      <c r="AG448" s="171"/>
      <c r="AH448" s="171"/>
      <c r="AI448" s="92">
        <v>0</v>
      </c>
      <c r="AJ448" s="79"/>
      <c r="AK448" s="170"/>
      <c r="AL448" s="170"/>
      <c r="AM448" s="91">
        <v>0</v>
      </c>
      <c r="AN448" s="83"/>
      <c r="AO448" s="171"/>
      <c r="AP448" s="171"/>
      <c r="AQ448" s="92">
        <v>0</v>
      </c>
      <c r="AR448" s="79">
        <f t="shared" si="212"/>
        <v>0</v>
      </c>
      <c r="AS448" s="86">
        <f t="shared" si="213"/>
        <v>0</v>
      </c>
      <c r="AT448" s="86">
        <f t="shared" si="214"/>
        <v>0</v>
      </c>
      <c r="AU448" s="87">
        <f t="shared" si="215"/>
        <v>0</v>
      </c>
      <c r="AV448" s="119"/>
      <c r="AW448" s="119"/>
      <c r="AX448" s="119"/>
      <c r="AY448" s="119"/>
      <c r="AZ448" s="119"/>
      <c r="BA448" s="119"/>
      <c r="BB448" s="119"/>
      <c r="BC448" s="119"/>
      <c r="BD448" s="119"/>
      <c r="BE448" s="119"/>
      <c r="BF448" s="119"/>
      <c r="BG448" s="119"/>
      <c r="BH448" s="119"/>
      <c r="BI448" s="119"/>
      <c r="BJ448" s="119"/>
      <c r="BK448" s="119"/>
      <c r="BL448" s="119"/>
      <c r="BM448" s="119"/>
      <c r="BN448" s="119"/>
      <c r="BO448" s="119"/>
      <c r="BP448" s="119"/>
      <c r="BQ448" s="119"/>
      <c r="BR448" s="119"/>
      <c r="BS448" s="119"/>
      <c r="BT448" s="119"/>
      <c r="BU448" s="119"/>
      <c r="BV448" s="119"/>
      <c r="BW448" s="119"/>
      <c r="BX448" s="119"/>
      <c r="BY448" s="119"/>
      <c r="BZ448" s="119"/>
      <c r="CA448" s="119"/>
    </row>
    <row r="449" spans="1:79" ht="16" thickBot="1" x14ac:dyDescent="0.25">
      <c r="A449" s="172"/>
      <c r="B449" s="173" t="s">
        <v>60</v>
      </c>
      <c r="C449" s="174"/>
      <c r="D449" s="175"/>
      <c r="E449" s="176"/>
      <c r="F449" s="176"/>
      <c r="G449" s="177">
        <f>+G430+G435+G436+G439</f>
        <v>0</v>
      </c>
      <c r="H449" s="178"/>
      <c r="I449" s="176"/>
      <c r="J449" s="176"/>
      <c r="K449" s="179">
        <f>+K430+K435+K436+K439</f>
        <v>0</v>
      </c>
      <c r="L449" s="175"/>
      <c r="M449" s="176"/>
      <c r="N449" s="176"/>
      <c r="O449" s="177">
        <f>+O430+O435+O436+O439</f>
        <v>0</v>
      </c>
      <c r="P449" s="178"/>
      <c r="Q449" s="176"/>
      <c r="R449" s="176"/>
      <c r="S449" s="179">
        <f>+S430+S435+S436+S439</f>
        <v>0</v>
      </c>
      <c r="T449" s="175"/>
      <c r="U449" s="176"/>
      <c r="V449" s="176"/>
      <c r="W449" s="177">
        <f>+W430+W435+W436+W439</f>
        <v>0</v>
      </c>
      <c r="X449" s="178"/>
      <c r="Y449" s="176"/>
      <c r="Z449" s="176"/>
      <c r="AA449" s="179">
        <f>+AA430+AA435+AA436+AA439</f>
        <v>0</v>
      </c>
      <c r="AB449" s="175"/>
      <c r="AC449" s="176"/>
      <c r="AD449" s="176"/>
      <c r="AE449" s="177">
        <f>+AE430+AE435+AE436+AE439</f>
        <v>0</v>
      </c>
      <c r="AF449" s="178"/>
      <c r="AG449" s="176"/>
      <c r="AH449" s="176"/>
      <c r="AI449" s="179">
        <f>+AI430+AI435+AI436+AI439</f>
        <v>0</v>
      </c>
      <c r="AJ449" s="175"/>
      <c r="AK449" s="176"/>
      <c r="AL449" s="176"/>
      <c r="AM449" s="180">
        <f>+AM430+AM435+AM436+AM439</f>
        <v>0</v>
      </c>
      <c r="AN449" s="178"/>
      <c r="AO449" s="176"/>
      <c r="AP449" s="176"/>
      <c r="AQ449" s="179">
        <f>+AQ430+AQ435+AQ436+AQ439</f>
        <v>0</v>
      </c>
      <c r="AR449" s="175"/>
      <c r="AS449" s="176"/>
      <c r="AT449" s="176"/>
      <c r="AU449" s="179">
        <f>+AU430+AU435+AU436+AU439</f>
        <v>0</v>
      </c>
      <c r="AV449" s="119"/>
      <c r="AW449" s="119"/>
      <c r="AX449" s="119"/>
      <c r="AY449" s="119"/>
      <c r="AZ449" s="119"/>
      <c r="BA449" s="119"/>
      <c r="BB449" s="119"/>
      <c r="BC449" s="119"/>
      <c r="BD449" s="119"/>
      <c r="BE449" s="119"/>
      <c r="BF449" s="119"/>
      <c r="BG449" s="119"/>
      <c r="BH449" s="119"/>
      <c r="BI449" s="119"/>
      <c r="BJ449" s="119"/>
      <c r="BK449" s="119"/>
      <c r="BL449" s="119"/>
      <c r="BM449" s="119"/>
      <c r="BN449" s="119"/>
      <c r="BO449" s="119"/>
      <c r="BP449" s="119"/>
      <c r="BQ449" s="119"/>
      <c r="BR449" s="119"/>
      <c r="BS449" s="119"/>
      <c r="BT449" s="119"/>
      <c r="BU449" s="119"/>
      <c r="BV449" s="119"/>
      <c r="BW449" s="119"/>
      <c r="BX449" s="119"/>
      <c r="BY449" s="119"/>
      <c r="BZ449" s="119"/>
      <c r="CA449" s="119"/>
    </row>
    <row r="450" spans="1:79" s="123" customFormat="1" ht="19" x14ac:dyDescent="0.25">
      <c r="A450" s="181"/>
      <c r="AV450" s="119"/>
      <c r="AW450" s="119"/>
      <c r="AX450" s="119"/>
      <c r="AY450" s="119"/>
      <c r="AZ450" s="119"/>
      <c r="BA450" s="119"/>
      <c r="BB450" s="119"/>
      <c r="BC450" s="119"/>
      <c r="BD450" s="119"/>
      <c r="BE450" s="119"/>
      <c r="BF450" s="119"/>
      <c r="BG450" s="119"/>
      <c r="BH450" s="119"/>
      <c r="BI450" s="119"/>
      <c r="BJ450" s="119"/>
      <c r="BK450" s="119"/>
      <c r="BL450" s="119"/>
      <c r="BM450" s="119"/>
      <c r="BN450" s="119"/>
      <c r="BO450" s="119"/>
      <c r="BP450" s="119"/>
      <c r="BQ450" s="119"/>
      <c r="BR450" s="119"/>
      <c r="BS450" s="119"/>
      <c r="BT450" s="119"/>
      <c r="BU450" s="119"/>
      <c r="BV450" s="119"/>
      <c r="BW450" s="119"/>
      <c r="BX450" s="119"/>
      <c r="BY450" s="119"/>
      <c r="BZ450" s="119"/>
      <c r="CA450" s="119"/>
    </row>
    <row r="451" spans="1:79" s="123" customFormat="1" ht="19" x14ac:dyDescent="0.25">
      <c r="A451" s="181"/>
      <c r="AV451" s="119"/>
      <c r="AW451" s="119"/>
      <c r="AX451" s="119"/>
      <c r="AY451" s="119"/>
      <c r="AZ451" s="119"/>
      <c r="BA451" s="119"/>
      <c r="BB451" s="119"/>
      <c r="BC451" s="119"/>
      <c r="BD451" s="119"/>
      <c r="BE451" s="119"/>
      <c r="BF451" s="119"/>
      <c r="BG451" s="119"/>
      <c r="BH451" s="119"/>
      <c r="BI451" s="119"/>
      <c r="BJ451" s="119"/>
      <c r="BK451" s="119"/>
      <c r="BL451" s="119"/>
      <c r="BM451" s="119"/>
      <c r="BN451" s="119"/>
      <c r="BO451" s="119"/>
      <c r="BP451" s="119"/>
      <c r="BQ451" s="119"/>
      <c r="BR451" s="119"/>
      <c r="BS451" s="119"/>
      <c r="BT451" s="119"/>
      <c r="BU451" s="119"/>
      <c r="BV451" s="119"/>
      <c r="BW451" s="119"/>
      <c r="BX451" s="119"/>
      <c r="BY451" s="119"/>
      <c r="BZ451" s="119"/>
      <c r="CA451" s="119"/>
    </row>
    <row r="452" spans="1:79" s="123" customFormat="1" ht="20" thickBot="1" x14ac:dyDescent="0.3">
      <c r="A452" s="120">
        <f>+'1. Partner'!B35</f>
        <v>0</v>
      </c>
      <c r="B452" s="121">
        <f>+'1. Partner'!C35</f>
        <v>0</v>
      </c>
      <c r="C452" s="122"/>
      <c r="AV452" s="119"/>
      <c r="AW452" s="119"/>
      <c r="AX452" s="119"/>
      <c r="AY452" s="119"/>
      <c r="AZ452" s="119"/>
      <c r="BA452" s="119"/>
      <c r="BB452" s="119"/>
      <c r="BC452" s="119"/>
      <c r="BD452" s="119"/>
      <c r="BE452" s="119"/>
      <c r="BF452" s="119"/>
      <c r="BG452" s="119"/>
      <c r="BH452" s="119"/>
      <c r="BI452" s="119"/>
      <c r="BJ452" s="119"/>
      <c r="BK452" s="119"/>
      <c r="BL452" s="119"/>
      <c r="BM452" s="119"/>
      <c r="BN452" s="119"/>
      <c r="BO452" s="119"/>
      <c r="BP452" s="119"/>
      <c r="BQ452" s="119"/>
      <c r="BR452" s="119"/>
      <c r="BS452" s="119"/>
      <c r="BT452" s="119"/>
      <c r="BU452" s="119"/>
      <c r="BV452" s="119"/>
      <c r="BW452" s="119"/>
      <c r="BX452" s="119"/>
      <c r="BY452" s="119"/>
      <c r="BZ452" s="119"/>
      <c r="CA452" s="119"/>
    </row>
    <row r="453" spans="1:79" x14ac:dyDescent="0.2">
      <c r="A453" s="124"/>
      <c r="B453" s="125"/>
      <c r="C453" s="126"/>
      <c r="D453" s="127" t="s">
        <v>14</v>
      </c>
      <c r="E453" s="128"/>
      <c r="F453" s="128"/>
      <c r="G453" s="129"/>
      <c r="H453" s="130" t="s">
        <v>15</v>
      </c>
      <c r="I453" s="131"/>
      <c r="J453" s="131"/>
      <c r="K453" s="132"/>
      <c r="L453" s="127" t="s">
        <v>16</v>
      </c>
      <c r="M453" s="128"/>
      <c r="N453" s="128"/>
      <c r="O453" s="129"/>
      <c r="P453" s="130" t="s">
        <v>17</v>
      </c>
      <c r="Q453" s="131"/>
      <c r="R453" s="131"/>
      <c r="S453" s="132"/>
      <c r="T453" s="127" t="s">
        <v>18</v>
      </c>
      <c r="U453" s="128"/>
      <c r="V453" s="128"/>
      <c r="W453" s="129"/>
      <c r="X453" s="130" t="s">
        <v>19</v>
      </c>
      <c r="Y453" s="131"/>
      <c r="Z453" s="131"/>
      <c r="AA453" s="132"/>
      <c r="AB453" s="127" t="s">
        <v>20</v>
      </c>
      <c r="AC453" s="128"/>
      <c r="AD453" s="128"/>
      <c r="AE453" s="129"/>
      <c r="AF453" s="130" t="s">
        <v>21</v>
      </c>
      <c r="AG453" s="131"/>
      <c r="AH453" s="131"/>
      <c r="AI453" s="132"/>
      <c r="AJ453" s="127" t="s">
        <v>23</v>
      </c>
      <c r="AK453" s="128"/>
      <c r="AL453" s="128"/>
      <c r="AM453" s="129"/>
      <c r="AN453" s="130" t="s">
        <v>24</v>
      </c>
      <c r="AO453" s="131"/>
      <c r="AP453" s="131"/>
      <c r="AQ453" s="132"/>
      <c r="AR453" s="127" t="s">
        <v>13</v>
      </c>
      <c r="AS453" s="128"/>
      <c r="AT453" s="128"/>
      <c r="AU453" s="129"/>
      <c r="AV453" s="119"/>
      <c r="AW453" s="119"/>
      <c r="AX453" s="119"/>
      <c r="AY453" s="119"/>
      <c r="AZ453" s="119"/>
      <c r="BA453" s="119"/>
      <c r="BB453" s="119"/>
      <c r="BC453" s="119"/>
      <c r="BD453" s="119"/>
      <c r="BE453" s="119"/>
      <c r="BF453" s="119"/>
      <c r="BG453" s="119"/>
      <c r="BH453" s="119"/>
      <c r="BI453" s="119"/>
      <c r="BJ453" s="119"/>
      <c r="BK453" s="119"/>
      <c r="BL453" s="119"/>
      <c r="BM453" s="119"/>
      <c r="BN453" s="119"/>
      <c r="BO453" s="119"/>
      <c r="BP453" s="119"/>
      <c r="BQ453" s="119"/>
      <c r="BR453" s="119"/>
      <c r="BS453" s="119"/>
      <c r="BT453" s="119"/>
      <c r="BU453" s="119"/>
      <c r="BV453" s="119"/>
      <c r="BW453" s="119"/>
      <c r="BX453" s="119"/>
      <c r="BY453" s="119"/>
      <c r="BZ453" s="119"/>
      <c r="CA453" s="119"/>
    </row>
    <row r="454" spans="1:79" ht="40" thickBot="1" x14ac:dyDescent="0.25">
      <c r="A454" s="134" t="s">
        <v>0</v>
      </c>
      <c r="B454" s="135" t="s">
        <v>50</v>
      </c>
      <c r="C454" s="136" t="s">
        <v>55</v>
      </c>
      <c r="D454" s="137" t="s">
        <v>39</v>
      </c>
      <c r="E454" s="138" t="s">
        <v>40</v>
      </c>
      <c r="F454" s="138" t="s">
        <v>41</v>
      </c>
      <c r="G454" s="139" t="s">
        <v>51</v>
      </c>
      <c r="H454" s="140" t="s">
        <v>39</v>
      </c>
      <c r="I454" s="141" t="s">
        <v>40</v>
      </c>
      <c r="J454" s="141" t="s">
        <v>41</v>
      </c>
      <c r="K454" s="142" t="s">
        <v>51</v>
      </c>
      <c r="L454" s="137" t="s">
        <v>39</v>
      </c>
      <c r="M454" s="138" t="s">
        <v>40</v>
      </c>
      <c r="N454" s="138" t="s">
        <v>41</v>
      </c>
      <c r="O454" s="139" t="s">
        <v>51</v>
      </c>
      <c r="P454" s="140" t="s">
        <v>39</v>
      </c>
      <c r="Q454" s="141" t="s">
        <v>40</v>
      </c>
      <c r="R454" s="141" t="s">
        <v>41</v>
      </c>
      <c r="S454" s="142" t="s">
        <v>51</v>
      </c>
      <c r="T454" s="137" t="s">
        <v>39</v>
      </c>
      <c r="U454" s="138" t="s">
        <v>40</v>
      </c>
      <c r="V454" s="138" t="s">
        <v>41</v>
      </c>
      <c r="W454" s="139" t="s">
        <v>51</v>
      </c>
      <c r="X454" s="140" t="s">
        <v>39</v>
      </c>
      <c r="Y454" s="141" t="s">
        <v>40</v>
      </c>
      <c r="Z454" s="141" t="s">
        <v>41</v>
      </c>
      <c r="AA454" s="142" t="s">
        <v>51</v>
      </c>
      <c r="AB454" s="137" t="s">
        <v>39</v>
      </c>
      <c r="AC454" s="138" t="s">
        <v>40</v>
      </c>
      <c r="AD454" s="138" t="s">
        <v>41</v>
      </c>
      <c r="AE454" s="139" t="s">
        <v>51</v>
      </c>
      <c r="AF454" s="140" t="s">
        <v>39</v>
      </c>
      <c r="AG454" s="141" t="s">
        <v>40</v>
      </c>
      <c r="AH454" s="141" t="s">
        <v>41</v>
      </c>
      <c r="AI454" s="142" t="s">
        <v>51</v>
      </c>
      <c r="AJ454" s="137" t="s">
        <v>39</v>
      </c>
      <c r="AK454" s="138" t="s">
        <v>40</v>
      </c>
      <c r="AL454" s="138" t="s">
        <v>41</v>
      </c>
      <c r="AM454" s="139" t="s">
        <v>51</v>
      </c>
      <c r="AN454" s="140" t="s">
        <v>39</v>
      </c>
      <c r="AO454" s="141" t="s">
        <v>40</v>
      </c>
      <c r="AP454" s="141" t="s">
        <v>41</v>
      </c>
      <c r="AQ454" s="142" t="s">
        <v>51</v>
      </c>
      <c r="AR454" s="137" t="s">
        <v>39</v>
      </c>
      <c r="AS454" s="138" t="s">
        <v>40</v>
      </c>
      <c r="AT454" s="138" t="s">
        <v>41</v>
      </c>
      <c r="AU454" s="143" t="s">
        <v>51</v>
      </c>
      <c r="AV454" s="119"/>
      <c r="AW454" s="119"/>
      <c r="AX454" s="119"/>
      <c r="AY454" s="119"/>
      <c r="AZ454" s="119"/>
      <c r="BA454" s="119"/>
      <c r="BB454" s="119"/>
      <c r="BC454" s="119"/>
      <c r="BD454" s="119"/>
      <c r="BE454" s="119"/>
      <c r="BF454" s="119"/>
      <c r="BG454" s="119"/>
      <c r="BH454" s="119"/>
      <c r="BI454" s="119"/>
      <c r="BJ454" s="119"/>
      <c r="BK454" s="119"/>
      <c r="BL454" s="119"/>
      <c r="BM454" s="119"/>
      <c r="BN454" s="119"/>
      <c r="BO454" s="119"/>
      <c r="BP454" s="119"/>
      <c r="BQ454" s="119"/>
      <c r="BR454" s="119"/>
      <c r="BS454" s="119"/>
      <c r="BT454" s="119"/>
      <c r="BU454" s="119"/>
      <c r="BV454" s="119"/>
      <c r="BW454" s="119"/>
      <c r="BX454" s="119"/>
      <c r="BY454" s="119"/>
      <c r="BZ454" s="119"/>
      <c r="CA454" s="119"/>
    </row>
    <row r="455" spans="1:79" s="149" customFormat="1" ht="16" thickBot="1" x14ac:dyDescent="0.25">
      <c r="A455" s="144" t="s">
        <v>1</v>
      </c>
      <c r="B455" s="145" t="s">
        <v>52</v>
      </c>
      <c r="C455" s="146"/>
      <c r="D455" s="75">
        <f>+'2. Work Packages'!$C$3</f>
        <v>0</v>
      </c>
      <c r="E455" s="147"/>
      <c r="F455" s="76"/>
      <c r="G455" s="77">
        <f>SUM(G456:G459)</f>
        <v>0</v>
      </c>
      <c r="H455" s="93">
        <f>+'2. Work Packages'!$C$4</f>
        <v>0</v>
      </c>
      <c r="I455" s="147"/>
      <c r="J455" s="76"/>
      <c r="K455" s="77">
        <f>SUM(K456:K459)</f>
        <v>0</v>
      </c>
      <c r="L455" s="68">
        <f>+'2. Work Packages'!$C$5</f>
        <v>0</v>
      </c>
      <c r="M455" s="148"/>
      <c r="N455" s="94"/>
      <c r="O455" s="95">
        <f>SUM(O456:O459)</f>
        <v>0</v>
      </c>
      <c r="P455" s="93">
        <f>+'2. Work Packages'!$C$6</f>
        <v>0</v>
      </c>
      <c r="Q455" s="147"/>
      <c r="R455" s="76"/>
      <c r="S455" s="77">
        <f>SUM(S456:S459)</f>
        <v>0</v>
      </c>
      <c r="T455" s="68">
        <f>+'2. Work Packages'!$C$7</f>
        <v>0</v>
      </c>
      <c r="U455" s="148"/>
      <c r="V455" s="94"/>
      <c r="W455" s="95">
        <f>SUM(W456:W459)</f>
        <v>0</v>
      </c>
      <c r="X455" s="93">
        <f>+'2. Work Packages'!$C$8</f>
        <v>0</v>
      </c>
      <c r="Y455" s="147"/>
      <c r="Z455" s="76"/>
      <c r="AA455" s="77">
        <f>SUM(AA456:AA459)</f>
        <v>0</v>
      </c>
      <c r="AB455" s="68">
        <f>+'2. Work Packages'!$C$9</f>
        <v>0</v>
      </c>
      <c r="AC455" s="148"/>
      <c r="AD455" s="94"/>
      <c r="AE455" s="95">
        <f>SUM(AE456:AE459)</f>
        <v>0</v>
      </c>
      <c r="AF455" s="93">
        <f>+'2. Work Packages'!$C$10</f>
        <v>0</v>
      </c>
      <c r="AG455" s="147"/>
      <c r="AH455" s="76"/>
      <c r="AI455" s="77">
        <f>SUM(AI456:AI459)</f>
        <v>0</v>
      </c>
      <c r="AJ455" s="68">
        <f>+'2. Work Packages'!$C$11</f>
        <v>0</v>
      </c>
      <c r="AK455" s="148"/>
      <c r="AL455" s="94"/>
      <c r="AM455" s="95">
        <f>SUM(AM456:AM459)</f>
        <v>0</v>
      </c>
      <c r="AN455" s="93">
        <f>+'2. Work Packages'!$C$12</f>
        <v>0</v>
      </c>
      <c r="AO455" s="147"/>
      <c r="AP455" s="76"/>
      <c r="AQ455" s="77">
        <f>SUM(AQ456:AQ459)</f>
        <v>0</v>
      </c>
      <c r="AR455" s="68">
        <f>+D455+H455+L455+P455+T455+X455+AB455+AF455+AJ455+AN455</f>
        <v>0</v>
      </c>
      <c r="AS455" s="148"/>
      <c r="AT455" s="94"/>
      <c r="AU455" s="74">
        <f>+G455+K455+O455+S455+W455+AA455+AE455+AI455+AM455+AQ455</f>
        <v>0</v>
      </c>
      <c r="AV455" s="119"/>
      <c r="AW455" s="119"/>
      <c r="AX455" s="119"/>
      <c r="AY455" s="119"/>
      <c r="AZ455" s="119"/>
      <c r="BA455" s="119"/>
      <c r="BB455" s="119"/>
      <c r="BC455" s="119"/>
      <c r="BD455" s="119"/>
      <c r="BE455" s="119"/>
      <c r="BF455" s="119"/>
      <c r="BG455" s="119"/>
      <c r="BH455" s="119"/>
      <c r="BI455" s="119"/>
      <c r="BJ455" s="119"/>
      <c r="BK455" s="119"/>
      <c r="BL455" s="119"/>
      <c r="BM455" s="119"/>
      <c r="BN455" s="119"/>
      <c r="BO455" s="119"/>
      <c r="BP455" s="119"/>
      <c r="BQ455" s="119"/>
      <c r="BR455" s="119"/>
      <c r="BS455" s="119"/>
      <c r="BT455" s="119"/>
      <c r="BU455" s="119"/>
      <c r="BV455" s="119"/>
      <c r="BW455" s="119"/>
      <c r="BX455" s="119"/>
      <c r="BY455" s="119"/>
      <c r="BZ455" s="119"/>
      <c r="CA455" s="119"/>
    </row>
    <row r="456" spans="1:79" x14ac:dyDescent="0.2">
      <c r="A456" s="150"/>
      <c r="B456" s="151" t="s">
        <v>42</v>
      </c>
      <c r="C456" s="152">
        <f>IF(B452='1. Partner'!$A$9,83,IF(B452='1. Partner'!$A$10,83,IF(B452='1. Partner'!$A$11,61,IF(B452='1. Partner'!$A$12,81,0))))</f>
        <v>0</v>
      </c>
      <c r="D456" s="50"/>
      <c r="E456" s="51">
        <v>0</v>
      </c>
      <c r="F456" s="52">
        <f>+E456/160</f>
        <v>0</v>
      </c>
      <c r="G456" s="53">
        <f>+E456*$C456</f>
        <v>0</v>
      </c>
      <c r="H456" s="54"/>
      <c r="I456" s="51">
        <v>0</v>
      </c>
      <c r="J456" s="55">
        <f>+I456/160</f>
        <v>0</v>
      </c>
      <c r="K456" s="56">
        <f>+I456*$C456</f>
        <v>0</v>
      </c>
      <c r="L456" s="57"/>
      <c r="M456" s="58">
        <v>0</v>
      </c>
      <c r="N456" s="59">
        <f>+M456/160</f>
        <v>0</v>
      </c>
      <c r="O456" s="60">
        <f>+M456*$C456</f>
        <v>0</v>
      </c>
      <c r="P456" s="54"/>
      <c r="Q456" s="51">
        <v>0</v>
      </c>
      <c r="R456" s="55">
        <f>+Q456/160</f>
        <v>0</v>
      </c>
      <c r="S456" s="56">
        <f>+Q456*$C456</f>
        <v>0</v>
      </c>
      <c r="T456" s="57"/>
      <c r="U456" s="58">
        <v>0</v>
      </c>
      <c r="V456" s="59">
        <f>+U456/160</f>
        <v>0</v>
      </c>
      <c r="W456" s="60">
        <f>+U456*$C456</f>
        <v>0</v>
      </c>
      <c r="X456" s="54"/>
      <c r="Y456" s="51">
        <v>0</v>
      </c>
      <c r="Z456" s="55">
        <f>+Y456/160</f>
        <v>0</v>
      </c>
      <c r="AA456" s="56">
        <f>+Y456*$C456</f>
        <v>0</v>
      </c>
      <c r="AB456" s="57"/>
      <c r="AC456" s="58">
        <v>0</v>
      </c>
      <c r="AD456" s="59">
        <f>+AC456/160</f>
        <v>0</v>
      </c>
      <c r="AE456" s="60">
        <f>+AC456*$C456</f>
        <v>0</v>
      </c>
      <c r="AF456" s="54"/>
      <c r="AG456" s="51">
        <v>0</v>
      </c>
      <c r="AH456" s="55">
        <f>+AG456/160</f>
        <v>0</v>
      </c>
      <c r="AI456" s="56">
        <f>+AG456*$C456</f>
        <v>0</v>
      </c>
      <c r="AJ456" s="57"/>
      <c r="AK456" s="58">
        <v>0</v>
      </c>
      <c r="AL456" s="59">
        <f>+AK456/160</f>
        <v>0</v>
      </c>
      <c r="AM456" s="60">
        <f>+AK456*$C456</f>
        <v>0</v>
      </c>
      <c r="AN456" s="54"/>
      <c r="AO456" s="51">
        <v>0</v>
      </c>
      <c r="AP456" s="55">
        <f>+AO456/160</f>
        <v>0</v>
      </c>
      <c r="AQ456" s="56">
        <f>+AO456*$C456</f>
        <v>0</v>
      </c>
      <c r="AR456" s="57">
        <f>+D456+H456+L456+P456+T456+X456+AB456+AF456+AJ456+AN456</f>
        <v>0</v>
      </c>
      <c r="AS456" s="61">
        <f t="shared" ref="AS456:AS460" si="216">+E456+I456+M456+Q456+U456+Y456+AC456+AG456+AK456+AO456</f>
        <v>0</v>
      </c>
      <c r="AT456" s="61">
        <f t="shared" ref="AT456:AT457" si="217">+F456+J456+N456+R456+V456+Z456+AD456+AH456+AL456+AP456</f>
        <v>0</v>
      </c>
      <c r="AU456" s="62">
        <f>+G456+K456+O456+S456+W456+AA456+AE456+AI456+AM456+AQ456</f>
        <v>0</v>
      </c>
      <c r="AV456" s="119"/>
      <c r="AW456" s="119"/>
      <c r="AX456" s="119"/>
      <c r="AY456" s="119"/>
      <c r="AZ456" s="119"/>
      <c r="BA456" s="119"/>
      <c r="BB456" s="119"/>
      <c r="BC456" s="119"/>
      <c r="BD456" s="119"/>
      <c r="BE456" s="119"/>
      <c r="BF456" s="119"/>
      <c r="BG456" s="119"/>
      <c r="BH456" s="119"/>
      <c r="BI456" s="119"/>
      <c r="BJ456" s="119"/>
      <c r="BK456" s="119"/>
      <c r="BL456" s="119"/>
      <c r="BM456" s="119"/>
      <c r="BN456" s="119"/>
      <c r="BO456" s="119"/>
      <c r="BP456" s="119"/>
      <c r="BQ456" s="119"/>
      <c r="BR456" s="119"/>
      <c r="BS456" s="119"/>
      <c r="BT456" s="119"/>
      <c r="BU456" s="119"/>
      <c r="BV456" s="119"/>
      <c r="BW456" s="119"/>
      <c r="BX456" s="119"/>
      <c r="BY456" s="119"/>
      <c r="BZ456" s="119"/>
      <c r="CA456" s="119"/>
    </row>
    <row r="457" spans="1:79" x14ac:dyDescent="0.2">
      <c r="A457" s="150"/>
      <c r="B457" s="151" t="s">
        <v>43</v>
      </c>
      <c r="C457" s="152">
        <f>IF(B452='1. Partner'!$A$9, 47,IF(B452='1. Partner'!$A$10,47,IF(B452='1. Partner'!$A$11,36,IF(B452='1. Partner'!$A$12,53,0))))</f>
        <v>0</v>
      </c>
      <c r="D457" s="50"/>
      <c r="E457" s="51">
        <v>0</v>
      </c>
      <c r="F457" s="52">
        <f>+E457/160</f>
        <v>0</v>
      </c>
      <c r="G457" s="53">
        <f>+E457*$C457</f>
        <v>0</v>
      </c>
      <c r="H457" s="54"/>
      <c r="I457" s="51">
        <v>0</v>
      </c>
      <c r="J457" s="55">
        <f>+I457/160</f>
        <v>0</v>
      </c>
      <c r="K457" s="56">
        <f>+I457*$C457</f>
        <v>0</v>
      </c>
      <c r="L457" s="50"/>
      <c r="M457" s="51">
        <v>0</v>
      </c>
      <c r="N457" s="52">
        <f>+M457/160</f>
        <v>0</v>
      </c>
      <c r="O457" s="53">
        <f>+M457*$C457</f>
        <v>0</v>
      </c>
      <c r="P457" s="54"/>
      <c r="Q457" s="51">
        <v>0</v>
      </c>
      <c r="R457" s="55">
        <f>+Q457/160</f>
        <v>0</v>
      </c>
      <c r="S457" s="56">
        <f>+Q457*$C457</f>
        <v>0</v>
      </c>
      <c r="T457" s="50"/>
      <c r="U457" s="51">
        <v>0</v>
      </c>
      <c r="V457" s="52">
        <f>+U457/160</f>
        <v>0</v>
      </c>
      <c r="W457" s="53">
        <f>+U457*$C457</f>
        <v>0</v>
      </c>
      <c r="X457" s="54"/>
      <c r="Y457" s="51">
        <v>0</v>
      </c>
      <c r="Z457" s="55">
        <f>+Y457/160</f>
        <v>0</v>
      </c>
      <c r="AA457" s="56">
        <f>+Y457*$C457</f>
        <v>0</v>
      </c>
      <c r="AB457" s="50"/>
      <c r="AC457" s="51">
        <v>0</v>
      </c>
      <c r="AD457" s="52">
        <f>+AC457/160</f>
        <v>0</v>
      </c>
      <c r="AE457" s="53">
        <f>+AC457*$C457</f>
        <v>0</v>
      </c>
      <c r="AF457" s="54"/>
      <c r="AG457" s="51">
        <v>0</v>
      </c>
      <c r="AH457" s="55">
        <f>+AG457/160</f>
        <v>0</v>
      </c>
      <c r="AI457" s="56">
        <f>+AG457*$C457</f>
        <v>0</v>
      </c>
      <c r="AJ457" s="50"/>
      <c r="AK457" s="51">
        <v>0</v>
      </c>
      <c r="AL457" s="52">
        <f>+AK457/160</f>
        <v>0</v>
      </c>
      <c r="AM457" s="53">
        <f>+AK457*$C457</f>
        <v>0</v>
      </c>
      <c r="AN457" s="54"/>
      <c r="AO457" s="51">
        <v>0</v>
      </c>
      <c r="AP457" s="55">
        <f>+AO457/160</f>
        <v>0</v>
      </c>
      <c r="AQ457" s="56">
        <f>+AO457*$C457</f>
        <v>0</v>
      </c>
      <c r="AR457" s="50">
        <f t="shared" ref="AR457" si="218">+D457+H457+L457+P457+T457+X457+AB457+AF457+AJ457+AN457</f>
        <v>0</v>
      </c>
      <c r="AS457" s="63">
        <f t="shared" si="216"/>
        <v>0</v>
      </c>
      <c r="AT457" s="63">
        <f t="shared" si="217"/>
        <v>0</v>
      </c>
      <c r="AU457" s="64">
        <f>+G457+K457+O457+S457+W457+AA457+AE457+AI457+AM457+AQ457</f>
        <v>0</v>
      </c>
      <c r="AV457" s="119"/>
      <c r="AW457" s="119"/>
      <c r="AX457" s="119"/>
      <c r="AY457" s="119"/>
      <c r="AZ457" s="119"/>
      <c r="BA457" s="119"/>
      <c r="BB457" s="119"/>
      <c r="BC457" s="119"/>
      <c r="BD457" s="119"/>
      <c r="BE457" s="119"/>
      <c r="BF457" s="119"/>
      <c r="BG457" s="119"/>
      <c r="BH457" s="119"/>
      <c r="BI457" s="119"/>
      <c r="BJ457" s="119"/>
      <c r="BK457" s="119"/>
      <c r="BL457" s="119"/>
      <c r="BM457" s="119"/>
      <c r="BN457" s="119"/>
      <c r="BO457" s="119"/>
      <c r="BP457" s="119"/>
      <c r="BQ457" s="119"/>
      <c r="BR457" s="119"/>
      <c r="BS457" s="119"/>
      <c r="BT457" s="119"/>
      <c r="BU457" s="119"/>
      <c r="BV457" s="119"/>
      <c r="BW457" s="119"/>
      <c r="BX457" s="119"/>
      <c r="BY457" s="119"/>
      <c r="BZ457" s="119"/>
      <c r="CA457" s="119"/>
    </row>
    <row r="458" spans="1:79" x14ac:dyDescent="0.2">
      <c r="A458" s="150"/>
      <c r="B458" s="151" t="s">
        <v>44</v>
      </c>
      <c r="C458" s="152">
        <f>IF(B452='1. Partner'!$A$9, 30,IF(B452='1. Partner'!$A$10,30,IF(B452='1. Partner'!$A$11,32,IF(B452='1. Partner'!$A$12,34,0))))</f>
        <v>0</v>
      </c>
      <c r="D458" s="50"/>
      <c r="E458" s="51">
        <v>0</v>
      </c>
      <c r="F458" s="52">
        <f>+E458/160</f>
        <v>0</v>
      </c>
      <c r="G458" s="53">
        <f>+E458*$C458</f>
        <v>0</v>
      </c>
      <c r="H458" s="54"/>
      <c r="I458" s="51">
        <v>0</v>
      </c>
      <c r="J458" s="55">
        <f>+I458/160</f>
        <v>0</v>
      </c>
      <c r="K458" s="56">
        <f>+I458*$C458</f>
        <v>0</v>
      </c>
      <c r="L458" s="50"/>
      <c r="M458" s="51">
        <v>0</v>
      </c>
      <c r="N458" s="52">
        <f>+M458/160</f>
        <v>0</v>
      </c>
      <c r="O458" s="53">
        <f>+M458*$C458</f>
        <v>0</v>
      </c>
      <c r="P458" s="54"/>
      <c r="Q458" s="51">
        <v>0</v>
      </c>
      <c r="R458" s="55">
        <f>+Q458/160</f>
        <v>0</v>
      </c>
      <c r="S458" s="56">
        <f>+Q458*$C458</f>
        <v>0</v>
      </c>
      <c r="T458" s="50"/>
      <c r="U458" s="51">
        <v>0</v>
      </c>
      <c r="V458" s="52">
        <f>+U458/160</f>
        <v>0</v>
      </c>
      <c r="W458" s="53">
        <f>+U458*$C458</f>
        <v>0</v>
      </c>
      <c r="X458" s="54"/>
      <c r="Y458" s="51">
        <v>0</v>
      </c>
      <c r="Z458" s="55">
        <f>+Y458/160</f>
        <v>0</v>
      </c>
      <c r="AA458" s="56">
        <f>+Y458*$C458</f>
        <v>0</v>
      </c>
      <c r="AB458" s="50"/>
      <c r="AC458" s="51">
        <v>0</v>
      </c>
      <c r="AD458" s="52">
        <f>+AC458/160</f>
        <v>0</v>
      </c>
      <c r="AE458" s="53">
        <f>+AC458*$C458</f>
        <v>0</v>
      </c>
      <c r="AF458" s="54"/>
      <c r="AG458" s="51">
        <v>0</v>
      </c>
      <c r="AH458" s="55">
        <f>+AG458/160</f>
        <v>0</v>
      </c>
      <c r="AI458" s="56">
        <f>+AG458*$C458</f>
        <v>0</v>
      </c>
      <c r="AJ458" s="50"/>
      <c r="AK458" s="51">
        <v>0</v>
      </c>
      <c r="AL458" s="52">
        <f>+AK458/160</f>
        <v>0</v>
      </c>
      <c r="AM458" s="53">
        <f>+AK458*$C458</f>
        <v>0</v>
      </c>
      <c r="AN458" s="54"/>
      <c r="AO458" s="51">
        <v>0</v>
      </c>
      <c r="AP458" s="55">
        <f>+AO458/160</f>
        <v>0</v>
      </c>
      <c r="AQ458" s="56">
        <f>+AO458*$C458</f>
        <v>0</v>
      </c>
      <c r="AR458" s="50">
        <f>+D458+H458+L458+P458+T458+X458+AB458+AF458+AJ458+AN458</f>
        <v>0</v>
      </c>
      <c r="AS458" s="63">
        <f t="shared" si="216"/>
        <v>0</v>
      </c>
      <c r="AT458" s="63">
        <f>+F458+J458+N458+R458+V458+Z458+AD458+AH458+AL458+AP458</f>
        <v>0</v>
      </c>
      <c r="AU458" s="64">
        <f>+G458+K458+O458+S458+W458+AA458+AE458+AI458+AM458+AQ458</f>
        <v>0</v>
      </c>
      <c r="AV458" s="119"/>
      <c r="AW458" s="119"/>
      <c r="AX458" s="119"/>
      <c r="AY458" s="119"/>
      <c r="AZ458" s="119"/>
      <c r="BA458" s="119"/>
      <c r="BB458" s="119"/>
      <c r="BC458" s="119"/>
      <c r="BD458" s="119"/>
      <c r="BE458" s="119"/>
      <c r="BF458" s="119"/>
      <c r="BG458" s="119"/>
      <c r="BH458" s="119"/>
      <c r="BI458" s="119"/>
      <c r="BJ458" s="119"/>
      <c r="BK458" s="119"/>
      <c r="BL458" s="119"/>
      <c r="BM458" s="119"/>
      <c r="BN458" s="119"/>
      <c r="BO458" s="119"/>
      <c r="BP458" s="119"/>
      <c r="BQ458" s="119"/>
      <c r="BR458" s="119"/>
      <c r="BS458" s="119"/>
      <c r="BT458" s="119"/>
      <c r="BU458" s="119"/>
      <c r="BV458" s="119"/>
      <c r="BW458" s="119"/>
      <c r="BX458" s="119"/>
      <c r="BY458" s="119"/>
      <c r="BZ458" s="119"/>
      <c r="CA458" s="119"/>
    </row>
    <row r="459" spans="1:79" ht="16" thickBot="1" x14ac:dyDescent="0.25">
      <c r="A459" s="153"/>
      <c r="B459" s="154" t="s">
        <v>85</v>
      </c>
      <c r="C459" s="155">
        <f>IF(B452='1. Partner'!$A$9, 19.45,IF(B452='1. Partner'!$A$10,0,IF(B452='1. Partner'!$A$11,0,IF(B452='1. Partner'!$A$12,0,0))))</f>
        <v>0</v>
      </c>
      <c r="D459" s="65"/>
      <c r="E459" s="66">
        <v>0</v>
      </c>
      <c r="F459" s="52">
        <f>+E459/160</f>
        <v>0</v>
      </c>
      <c r="G459" s="53">
        <f>+E459*$C459</f>
        <v>0</v>
      </c>
      <c r="H459" s="67"/>
      <c r="I459" s="66">
        <v>0</v>
      </c>
      <c r="J459" s="55">
        <f>+I459/160</f>
        <v>0</v>
      </c>
      <c r="K459" s="56">
        <f>+I459*$C459</f>
        <v>0</v>
      </c>
      <c r="L459" s="65"/>
      <c r="M459" s="66">
        <v>0</v>
      </c>
      <c r="N459" s="52">
        <f>+M459/160</f>
        <v>0</v>
      </c>
      <c r="O459" s="53">
        <f>+M459*$C459</f>
        <v>0</v>
      </c>
      <c r="P459" s="67"/>
      <c r="Q459" s="66">
        <v>0</v>
      </c>
      <c r="R459" s="55">
        <f>+Q459/160</f>
        <v>0</v>
      </c>
      <c r="S459" s="56">
        <f>+Q459*$C459</f>
        <v>0</v>
      </c>
      <c r="T459" s="65"/>
      <c r="U459" s="66">
        <v>0</v>
      </c>
      <c r="V459" s="52">
        <f>+U459/160</f>
        <v>0</v>
      </c>
      <c r="W459" s="53">
        <f>+U459*$C459</f>
        <v>0</v>
      </c>
      <c r="X459" s="67"/>
      <c r="Y459" s="66">
        <v>0</v>
      </c>
      <c r="Z459" s="55">
        <f>+Y459/160</f>
        <v>0</v>
      </c>
      <c r="AA459" s="56">
        <f>+Y459*$C459</f>
        <v>0</v>
      </c>
      <c r="AB459" s="65"/>
      <c r="AC459" s="66">
        <v>0</v>
      </c>
      <c r="AD459" s="52">
        <f>+AC459/160</f>
        <v>0</v>
      </c>
      <c r="AE459" s="53">
        <f>+AC459*$C459</f>
        <v>0</v>
      </c>
      <c r="AF459" s="67"/>
      <c r="AG459" s="66">
        <v>0</v>
      </c>
      <c r="AH459" s="55">
        <f>+AG459/160</f>
        <v>0</v>
      </c>
      <c r="AI459" s="56">
        <f>+AG459*$C459</f>
        <v>0</v>
      </c>
      <c r="AJ459" s="65"/>
      <c r="AK459" s="66">
        <v>0</v>
      </c>
      <c r="AL459" s="52">
        <f>+AK459/160</f>
        <v>0</v>
      </c>
      <c r="AM459" s="53">
        <f>+AK459*$C459</f>
        <v>0</v>
      </c>
      <c r="AN459" s="67"/>
      <c r="AO459" s="66">
        <v>0</v>
      </c>
      <c r="AP459" s="55">
        <f>+AO459/160</f>
        <v>0</v>
      </c>
      <c r="AQ459" s="56">
        <f>+AO459*$C459</f>
        <v>0</v>
      </c>
      <c r="AR459" s="50">
        <f>+D459+H459+L459+P459+T459+X459+AB459+AF459+AJ459+AN459</f>
        <v>0</v>
      </c>
      <c r="AS459" s="63">
        <f t="shared" si="216"/>
        <v>0</v>
      </c>
      <c r="AT459" s="63">
        <f>+F459+J459+N459+R459+V459+Z459+AD459+AH459+AL459+AP459</f>
        <v>0</v>
      </c>
      <c r="AU459" s="64">
        <f>+G459+K459+O459+S459+W459+AA459+AE459+AI459+AM459+AQ459</f>
        <v>0</v>
      </c>
      <c r="AV459" s="119"/>
      <c r="AW459" s="119"/>
      <c r="AX459" s="119"/>
      <c r="AY459" s="119"/>
      <c r="AZ459" s="119"/>
      <c r="BA459" s="119"/>
      <c r="BB459" s="119"/>
      <c r="BC459" s="119"/>
      <c r="BD459" s="119"/>
      <c r="BE459" s="119"/>
      <c r="BF459" s="119"/>
      <c r="BG459" s="119"/>
      <c r="BH459" s="119"/>
      <c r="BI459" s="119"/>
      <c r="BJ459" s="119"/>
      <c r="BK459" s="119"/>
      <c r="BL459" s="119"/>
      <c r="BM459" s="119"/>
      <c r="BN459" s="119"/>
      <c r="BO459" s="119"/>
      <c r="BP459" s="119"/>
      <c r="BQ459" s="119"/>
      <c r="BR459" s="119"/>
      <c r="BS459" s="119"/>
      <c r="BT459" s="119"/>
      <c r="BU459" s="119"/>
      <c r="BV459" s="119"/>
      <c r="BW459" s="119"/>
      <c r="BX459" s="119"/>
      <c r="BY459" s="119"/>
      <c r="BZ459" s="119"/>
      <c r="CA459" s="119"/>
    </row>
    <row r="460" spans="1:79" s="149" customFormat="1" ht="30" customHeight="1" thickBot="1" x14ac:dyDescent="0.25">
      <c r="A460" s="156" t="s">
        <v>61</v>
      </c>
      <c r="B460" s="157" t="s">
        <v>54</v>
      </c>
      <c r="C460" s="158"/>
      <c r="D460" s="68">
        <f>+D455</f>
        <v>0</v>
      </c>
      <c r="E460" s="69"/>
      <c r="F460" s="70">
        <v>0</v>
      </c>
      <c r="G460" s="71">
        <v>0</v>
      </c>
      <c r="H460" s="68">
        <f>+H455</f>
        <v>0</v>
      </c>
      <c r="I460" s="69"/>
      <c r="J460" s="70">
        <v>0</v>
      </c>
      <c r="K460" s="71">
        <v>0</v>
      </c>
      <c r="L460" s="72">
        <f>+L455</f>
        <v>0</v>
      </c>
      <c r="M460" s="69"/>
      <c r="N460" s="70">
        <v>0</v>
      </c>
      <c r="O460" s="73">
        <v>0</v>
      </c>
      <c r="P460" s="68">
        <f>+P455</f>
        <v>0</v>
      </c>
      <c r="Q460" s="69"/>
      <c r="R460" s="70">
        <v>0</v>
      </c>
      <c r="S460" s="73">
        <v>0</v>
      </c>
      <c r="T460" s="68">
        <f>+T455</f>
        <v>0</v>
      </c>
      <c r="U460" s="69"/>
      <c r="V460" s="70">
        <v>0</v>
      </c>
      <c r="W460" s="71">
        <v>0</v>
      </c>
      <c r="X460" s="68">
        <f>+X455</f>
        <v>0</v>
      </c>
      <c r="Y460" s="69"/>
      <c r="Z460" s="70">
        <v>0</v>
      </c>
      <c r="AA460" s="73">
        <v>0</v>
      </c>
      <c r="AB460" s="68">
        <f>+AB455</f>
        <v>0</v>
      </c>
      <c r="AC460" s="69"/>
      <c r="AD460" s="70">
        <v>0</v>
      </c>
      <c r="AE460" s="71">
        <v>0</v>
      </c>
      <c r="AF460" s="68">
        <f>+AF455</f>
        <v>0</v>
      </c>
      <c r="AG460" s="69"/>
      <c r="AH460" s="70">
        <v>0</v>
      </c>
      <c r="AI460" s="73">
        <v>0</v>
      </c>
      <c r="AJ460" s="68">
        <f>+AJ455</f>
        <v>0</v>
      </c>
      <c r="AK460" s="69"/>
      <c r="AL460" s="70">
        <v>0</v>
      </c>
      <c r="AM460" s="71">
        <v>0</v>
      </c>
      <c r="AN460" s="68">
        <f>+AN455</f>
        <v>0</v>
      </c>
      <c r="AO460" s="69"/>
      <c r="AP460" s="70">
        <v>0</v>
      </c>
      <c r="AQ460" s="73">
        <v>0</v>
      </c>
      <c r="AR460" s="68">
        <f>+D460+H460+L460+P460+T460+X460+AB460+AF460+AJ460+AN460</f>
        <v>0</v>
      </c>
      <c r="AS460" s="69">
        <f t="shared" si="216"/>
        <v>0</v>
      </c>
      <c r="AT460" s="69">
        <f t="shared" ref="AT460" si="219">+F460+J460+N460+R460+V460+Z460+AD460+AH460+AL460+AP460</f>
        <v>0</v>
      </c>
      <c r="AU460" s="74">
        <f t="shared" ref="AU460" si="220">+G460+K460+O460+S460+W460+AA460+AE460+AI460+AM460+AQ460</f>
        <v>0</v>
      </c>
      <c r="AV460" s="119"/>
      <c r="AW460" s="119"/>
      <c r="AX460" s="119"/>
      <c r="AY460" s="119"/>
      <c r="AZ460" s="119"/>
      <c r="BA460" s="119"/>
      <c r="BB460" s="119"/>
      <c r="BC460" s="119"/>
      <c r="BD460" s="119"/>
      <c r="BE460" s="119"/>
      <c r="BF460" s="119"/>
      <c r="BG460" s="119"/>
      <c r="BH460" s="119"/>
      <c r="BI460" s="119"/>
      <c r="BJ460" s="119"/>
      <c r="BK460" s="119"/>
      <c r="BL460" s="119"/>
      <c r="BM460" s="119"/>
      <c r="BN460" s="119"/>
      <c r="BO460" s="119"/>
      <c r="BP460" s="119"/>
      <c r="BQ460" s="119"/>
      <c r="BR460" s="119"/>
      <c r="BS460" s="119"/>
      <c r="BT460" s="119"/>
      <c r="BU460" s="119"/>
      <c r="BV460" s="119"/>
      <c r="BW460" s="119"/>
      <c r="BX460" s="119"/>
      <c r="BY460" s="119"/>
      <c r="BZ460" s="119"/>
      <c r="CA460" s="119"/>
    </row>
    <row r="461" spans="1:79" s="149" customFormat="1" ht="30" customHeight="1" x14ac:dyDescent="0.2">
      <c r="A461" s="144" t="s">
        <v>3</v>
      </c>
      <c r="B461" s="145" t="s">
        <v>53</v>
      </c>
      <c r="C461" s="159"/>
      <c r="D461" s="75">
        <f>+D455</f>
        <v>0</v>
      </c>
      <c r="E461" s="147"/>
      <c r="F461" s="76"/>
      <c r="G461" s="77">
        <f>+G462+G463</f>
        <v>0</v>
      </c>
      <c r="H461" s="160">
        <f>+H455</f>
        <v>0</v>
      </c>
      <c r="I461" s="147"/>
      <c r="J461" s="76"/>
      <c r="K461" s="78">
        <f>+K462+K463</f>
        <v>0</v>
      </c>
      <c r="L461" s="75">
        <f>+L455</f>
        <v>0</v>
      </c>
      <c r="M461" s="147"/>
      <c r="N461" s="76"/>
      <c r="O461" s="77">
        <f>+O462+O463</f>
        <v>0</v>
      </c>
      <c r="P461" s="160">
        <f>+P455</f>
        <v>0</v>
      </c>
      <c r="Q461" s="147"/>
      <c r="R461" s="76"/>
      <c r="S461" s="78">
        <f>+S462+S463</f>
        <v>0</v>
      </c>
      <c r="T461" s="75">
        <f>+T455</f>
        <v>0</v>
      </c>
      <c r="U461" s="147"/>
      <c r="V461" s="76"/>
      <c r="W461" s="77">
        <f>+W462+W463</f>
        <v>0</v>
      </c>
      <c r="X461" s="160">
        <f>+X455</f>
        <v>0</v>
      </c>
      <c r="Y461" s="147"/>
      <c r="Z461" s="76"/>
      <c r="AA461" s="78">
        <f>+AA462+AA463</f>
        <v>0</v>
      </c>
      <c r="AB461" s="75">
        <f>+AB455</f>
        <v>0</v>
      </c>
      <c r="AC461" s="147"/>
      <c r="AD461" s="76"/>
      <c r="AE461" s="77">
        <f>+AE462+AE463</f>
        <v>0</v>
      </c>
      <c r="AF461" s="160">
        <f>+AF455</f>
        <v>0</v>
      </c>
      <c r="AG461" s="147"/>
      <c r="AH461" s="76"/>
      <c r="AI461" s="78">
        <f>+AI462+AI463</f>
        <v>0</v>
      </c>
      <c r="AJ461" s="75">
        <f>+AJ455</f>
        <v>0</v>
      </c>
      <c r="AK461" s="147"/>
      <c r="AL461" s="76"/>
      <c r="AM461" s="77">
        <f>+AM462+AM463</f>
        <v>0</v>
      </c>
      <c r="AN461" s="160">
        <f>+AN455</f>
        <v>0</v>
      </c>
      <c r="AO461" s="147"/>
      <c r="AP461" s="76"/>
      <c r="AQ461" s="78">
        <f>+AQ462+AQ463</f>
        <v>0</v>
      </c>
      <c r="AR461" s="161">
        <f>+AR455</f>
        <v>0</v>
      </c>
      <c r="AS461" s="76"/>
      <c r="AT461" s="76"/>
      <c r="AU461" s="78">
        <f>+AU462+AU463</f>
        <v>0</v>
      </c>
      <c r="AV461" s="119"/>
      <c r="AW461" s="119"/>
      <c r="AX461" s="119"/>
      <c r="AY461" s="119"/>
      <c r="AZ461" s="119"/>
      <c r="BA461" s="119"/>
      <c r="BB461" s="119"/>
      <c r="BC461" s="119"/>
      <c r="BD461" s="119"/>
      <c r="BE461" s="119"/>
      <c r="BF461" s="119"/>
      <c r="BG461" s="119"/>
      <c r="BH461" s="119"/>
      <c r="BI461" s="119"/>
      <c r="BJ461" s="119"/>
      <c r="BK461" s="119"/>
      <c r="BL461" s="119"/>
      <c r="BM461" s="119"/>
      <c r="BN461" s="119"/>
      <c r="BO461" s="119"/>
      <c r="BP461" s="119"/>
      <c r="BQ461" s="119"/>
      <c r="BR461" s="119"/>
      <c r="BS461" s="119"/>
      <c r="BT461" s="119"/>
      <c r="BU461" s="119"/>
      <c r="BV461" s="119"/>
      <c r="BW461" s="119"/>
      <c r="BX461" s="119"/>
      <c r="BY461" s="119"/>
      <c r="BZ461" s="119"/>
      <c r="CA461" s="119"/>
    </row>
    <row r="462" spans="1:79" x14ac:dyDescent="0.2">
      <c r="A462" s="150"/>
      <c r="B462" s="151" t="s">
        <v>84</v>
      </c>
      <c r="C462" s="152">
        <f>IF(B452='1. Partner'!$A$9, 34.6,IF(B452='1. Partner'!$A$10,0,IF(B452='1. Partner'!$A$11,0,0)))</f>
        <v>0</v>
      </c>
      <c r="D462" s="50"/>
      <c r="E462" s="51">
        <v>0</v>
      </c>
      <c r="F462" s="52">
        <f>+E462/160</f>
        <v>0</v>
      </c>
      <c r="G462" s="53">
        <f>+E462*$C462</f>
        <v>0</v>
      </c>
      <c r="H462" s="54"/>
      <c r="I462" s="51">
        <v>0</v>
      </c>
      <c r="J462" s="55">
        <f>+I462/160</f>
        <v>0</v>
      </c>
      <c r="K462" s="56">
        <f>+I462*$C462</f>
        <v>0</v>
      </c>
      <c r="L462" s="50"/>
      <c r="M462" s="51">
        <v>0</v>
      </c>
      <c r="N462" s="52">
        <f>+M462/160</f>
        <v>0</v>
      </c>
      <c r="O462" s="53">
        <f>+M462*$C462</f>
        <v>0</v>
      </c>
      <c r="P462" s="54"/>
      <c r="Q462" s="51">
        <v>0</v>
      </c>
      <c r="R462" s="55">
        <f>+Q462/160</f>
        <v>0</v>
      </c>
      <c r="S462" s="56">
        <f>+Q462*$C462</f>
        <v>0</v>
      </c>
      <c r="T462" s="50"/>
      <c r="U462" s="51">
        <v>0</v>
      </c>
      <c r="V462" s="52">
        <f>+U462/160</f>
        <v>0</v>
      </c>
      <c r="W462" s="53">
        <f>+U462*$C462</f>
        <v>0</v>
      </c>
      <c r="X462" s="54"/>
      <c r="Y462" s="51">
        <v>0</v>
      </c>
      <c r="Z462" s="55">
        <f>+Y462/160</f>
        <v>0</v>
      </c>
      <c r="AA462" s="56">
        <f>+Y462*$C462</f>
        <v>0</v>
      </c>
      <c r="AB462" s="50"/>
      <c r="AC462" s="51">
        <v>0</v>
      </c>
      <c r="AD462" s="52">
        <f>+AC462/160</f>
        <v>0</v>
      </c>
      <c r="AE462" s="53">
        <f>+AC462*$C462</f>
        <v>0</v>
      </c>
      <c r="AF462" s="54"/>
      <c r="AG462" s="51">
        <v>0</v>
      </c>
      <c r="AH462" s="55">
        <f>+AG462/160</f>
        <v>0</v>
      </c>
      <c r="AI462" s="56">
        <f>+AG462*$C462</f>
        <v>0</v>
      </c>
      <c r="AJ462" s="50"/>
      <c r="AK462" s="51">
        <v>0</v>
      </c>
      <c r="AL462" s="52">
        <f>+AK462/160</f>
        <v>0</v>
      </c>
      <c r="AM462" s="53">
        <f>+AK462*$C462</f>
        <v>0</v>
      </c>
      <c r="AN462" s="54"/>
      <c r="AO462" s="51">
        <v>0</v>
      </c>
      <c r="AP462" s="55">
        <f>+AO462/160</f>
        <v>0</v>
      </c>
      <c r="AQ462" s="56">
        <f>+AO462*$C462</f>
        <v>0</v>
      </c>
      <c r="AR462" s="50">
        <f>+D462+H462+L462+P462+T462+X462+AB462+AF462+AJ462+AN462</f>
        <v>0</v>
      </c>
      <c r="AS462" s="63">
        <f t="shared" ref="AS462:AS463" si="221">+E462+I462+M462+Q462+U462+Y462+AC462+AG462+AK462+AO462</f>
        <v>0</v>
      </c>
      <c r="AT462" s="63">
        <f t="shared" ref="AT462:AT463" si="222">+F462+J462+N462+R462+V462+Z462+AD462+AH462+AL462+AP462</f>
        <v>0</v>
      </c>
      <c r="AU462" s="64">
        <f t="shared" ref="AU462:AU463" si="223">+G462+K462+O462+S462+W462+AA462+AE462+AI462+AM462+AQ462</f>
        <v>0</v>
      </c>
      <c r="AV462" s="119"/>
      <c r="AW462" s="119"/>
      <c r="AX462" s="119"/>
      <c r="AY462" s="119"/>
      <c r="AZ462" s="119"/>
      <c r="BA462" s="119"/>
      <c r="BB462" s="119"/>
      <c r="BC462" s="119"/>
      <c r="BD462" s="119"/>
      <c r="BE462" s="119"/>
      <c r="BF462" s="119"/>
      <c r="BG462" s="119"/>
      <c r="BH462" s="119"/>
      <c r="BI462" s="119"/>
      <c r="BJ462" s="119"/>
      <c r="BK462" s="119"/>
      <c r="BL462" s="119"/>
      <c r="BM462" s="119"/>
      <c r="BN462" s="119"/>
      <c r="BO462" s="119"/>
      <c r="BP462" s="119"/>
      <c r="BQ462" s="119"/>
      <c r="BR462" s="119"/>
      <c r="BS462" s="119"/>
      <c r="BT462" s="119"/>
      <c r="BU462" s="119"/>
      <c r="BV462" s="119"/>
      <c r="BW462" s="119"/>
      <c r="BX462" s="119"/>
      <c r="BY462" s="119"/>
      <c r="BZ462" s="119"/>
      <c r="CA462" s="119"/>
    </row>
    <row r="463" spans="1:79" ht="16" thickBot="1" x14ac:dyDescent="0.25">
      <c r="A463" s="162"/>
      <c r="B463" s="163" t="s">
        <v>83</v>
      </c>
      <c r="C463" s="164">
        <f>IF(B452='1. Partner'!$A$9, 19.45,IF(B452='1. Partner'!$A$10,0,IF(B452='1. Partner'!$A$11,0,0)))</f>
        <v>0</v>
      </c>
      <c r="D463" s="79"/>
      <c r="E463" s="80">
        <v>0</v>
      </c>
      <c r="F463" s="81">
        <f>+E463/160</f>
        <v>0</v>
      </c>
      <c r="G463" s="82">
        <f>+E463*$C463</f>
        <v>0</v>
      </c>
      <c r="H463" s="83"/>
      <c r="I463" s="80">
        <v>0</v>
      </c>
      <c r="J463" s="84">
        <f>+I463/160</f>
        <v>0</v>
      </c>
      <c r="K463" s="85">
        <f>+I463*$C463</f>
        <v>0</v>
      </c>
      <c r="L463" s="79"/>
      <c r="M463" s="80">
        <v>0</v>
      </c>
      <c r="N463" s="81">
        <f>+M463/160</f>
        <v>0</v>
      </c>
      <c r="O463" s="82">
        <f>+M463*$C463</f>
        <v>0</v>
      </c>
      <c r="P463" s="83"/>
      <c r="Q463" s="80">
        <v>0</v>
      </c>
      <c r="R463" s="84">
        <f>+Q463/160</f>
        <v>0</v>
      </c>
      <c r="S463" s="85">
        <f>+Q463*$C463</f>
        <v>0</v>
      </c>
      <c r="T463" s="79"/>
      <c r="U463" s="80">
        <v>0</v>
      </c>
      <c r="V463" s="81">
        <f>+U463/160</f>
        <v>0</v>
      </c>
      <c r="W463" s="82">
        <f>+U463*$C463</f>
        <v>0</v>
      </c>
      <c r="X463" s="83"/>
      <c r="Y463" s="80">
        <v>0</v>
      </c>
      <c r="Z463" s="84">
        <f>+Y463/160</f>
        <v>0</v>
      </c>
      <c r="AA463" s="85">
        <f>+Y463*$C463</f>
        <v>0</v>
      </c>
      <c r="AB463" s="79"/>
      <c r="AC463" s="80">
        <v>0</v>
      </c>
      <c r="AD463" s="81">
        <f>+AC463/160</f>
        <v>0</v>
      </c>
      <c r="AE463" s="82">
        <f>+AC463*$C463</f>
        <v>0</v>
      </c>
      <c r="AF463" s="83"/>
      <c r="AG463" s="80">
        <v>0</v>
      </c>
      <c r="AH463" s="84">
        <f>+AG463/160</f>
        <v>0</v>
      </c>
      <c r="AI463" s="85">
        <f>+AG463*$C463</f>
        <v>0</v>
      </c>
      <c r="AJ463" s="79"/>
      <c r="AK463" s="80">
        <v>0</v>
      </c>
      <c r="AL463" s="81">
        <f>+AK463/160</f>
        <v>0</v>
      </c>
      <c r="AM463" s="82">
        <f>+AK463*$C463</f>
        <v>0</v>
      </c>
      <c r="AN463" s="83"/>
      <c r="AO463" s="80">
        <v>0</v>
      </c>
      <c r="AP463" s="84">
        <f>+AO463/160</f>
        <v>0</v>
      </c>
      <c r="AQ463" s="85">
        <f>+AO463*$C463</f>
        <v>0</v>
      </c>
      <c r="AR463" s="79">
        <f>+D463+H463+L463+P463+T463+X463+AB463+AF463+AJ463+AN463</f>
        <v>0</v>
      </c>
      <c r="AS463" s="86">
        <f t="shared" si="221"/>
        <v>0</v>
      </c>
      <c r="AT463" s="86">
        <f t="shared" si="222"/>
        <v>0</v>
      </c>
      <c r="AU463" s="87">
        <f t="shared" si="223"/>
        <v>0</v>
      </c>
      <c r="AV463" s="119"/>
      <c r="AW463" s="119"/>
      <c r="AX463" s="119"/>
      <c r="AY463" s="119"/>
      <c r="AZ463" s="119"/>
      <c r="BA463" s="119"/>
      <c r="BB463" s="119"/>
      <c r="BC463" s="119"/>
      <c r="BD463" s="119"/>
      <c r="BE463" s="119"/>
      <c r="BF463" s="119"/>
      <c r="BG463" s="119"/>
      <c r="BH463" s="119"/>
      <c r="BI463" s="119"/>
      <c r="BJ463" s="119"/>
      <c r="BK463" s="119"/>
      <c r="BL463" s="119"/>
      <c r="BM463" s="119"/>
      <c r="BN463" s="119"/>
      <c r="BO463" s="119"/>
      <c r="BP463" s="119"/>
      <c r="BQ463" s="119"/>
      <c r="BR463" s="119"/>
      <c r="BS463" s="119"/>
      <c r="BT463" s="119"/>
      <c r="BU463" s="119"/>
      <c r="BV463" s="119"/>
      <c r="BW463" s="119"/>
      <c r="BX463" s="119"/>
      <c r="BY463" s="119"/>
      <c r="BZ463" s="119"/>
      <c r="CA463" s="119"/>
    </row>
    <row r="464" spans="1:79" s="149" customFormat="1" x14ac:dyDescent="0.2">
      <c r="A464" s="144" t="s">
        <v>4</v>
      </c>
      <c r="B464" s="145" t="s">
        <v>59</v>
      </c>
      <c r="C464" s="159"/>
      <c r="D464" s="161">
        <f>+D455</f>
        <v>0</v>
      </c>
      <c r="E464" s="147"/>
      <c r="F464" s="147"/>
      <c r="G464" s="77">
        <f>+G465+G466+G467+G468+G469+G470+G471+G472+G473</f>
        <v>0</v>
      </c>
      <c r="H464" s="88">
        <f>++H455</f>
        <v>0</v>
      </c>
      <c r="I464" s="147"/>
      <c r="J464" s="147"/>
      <c r="K464" s="77">
        <f>+K465+K466+K467+K468+K469+K470+K471+K472+K473</f>
        <v>0</v>
      </c>
      <c r="L464" s="161">
        <f>+L455</f>
        <v>0</v>
      </c>
      <c r="M464" s="147"/>
      <c r="N464" s="147"/>
      <c r="O464" s="77">
        <f>+O465+O466+O467+O468+O469+O470+O471+O472+O473</f>
        <v>0</v>
      </c>
      <c r="P464" s="88">
        <f>++P455</f>
        <v>0</v>
      </c>
      <c r="Q464" s="147"/>
      <c r="R464" s="147"/>
      <c r="S464" s="77">
        <f>+S465+S466+S467+S468+S469+S470+S471+S472+S473</f>
        <v>0</v>
      </c>
      <c r="T464" s="161">
        <f>+T455</f>
        <v>0</v>
      </c>
      <c r="U464" s="147"/>
      <c r="V464" s="147"/>
      <c r="W464" s="77">
        <f>+W465+W466+W467+W468+W469+W470+W471+W472+W473</f>
        <v>0</v>
      </c>
      <c r="X464" s="88">
        <f>++X455</f>
        <v>0</v>
      </c>
      <c r="Y464" s="147"/>
      <c r="Z464" s="147"/>
      <c r="AA464" s="77">
        <f>+AA465+AA466+AA467+AA468+AA469+AA470+AA471+AA472+AA473</f>
        <v>0</v>
      </c>
      <c r="AB464" s="161">
        <f>+AB455</f>
        <v>0</v>
      </c>
      <c r="AC464" s="147"/>
      <c r="AD464" s="147"/>
      <c r="AE464" s="77">
        <f>+AE465+AE466+AE467+AE468+AE469+AE470+AE471+AE472+AE473</f>
        <v>0</v>
      </c>
      <c r="AF464" s="88">
        <f>++AF455</f>
        <v>0</v>
      </c>
      <c r="AG464" s="147"/>
      <c r="AH464" s="147"/>
      <c r="AI464" s="77">
        <f>+AI465+AI466+AI467+AI468+AI469+AI470+AI471+AI472+AI473</f>
        <v>0</v>
      </c>
      <c r="AJ464" s="161">
        <f>+AJ455</f>
        <v>0</v>
      </c>
      <c r="AK464" s="147"/>
      <c r="AL464" s="147"/>
      <c r="AM464" s="77">
        <f>+AM465+AM466+AM467+AM468+AM469+AM470+AM471+AM472+AM473</f>
        <v>0</v>
      </c>
      <c r="AN464" s="88">
        <f>++AN455</f>
        <v>0</v>
      </c>
      <c r="AO464" s="147"/>
      <c r="AP464" s="147"/>
      <c r="AQ464" s="77">
        <f>+AQ465+AQ466+AQ467+AQ468+AQ469+AQ470+AQ471+AQ472+AQ473</f>
        <v>0</v>
      </c>
      <c r="AR464" s="165"/>
      <c r="AS464" s="147"/>
      <c r="AT464" s="147"/>
      <c r="AU464" s="77">
        <f>+AU465+AU466+AU467+AU468+AU469+AU470+AU471+AU472+AU473</f>
        <v>0</v>
      </c>
      <c r="AV464" s="119"/>
      <c r="AW464" s="119"/>
      <c r="AX464" s="119"/>
      <c r="AY464" s="119"/>
      <c r="AZ464" s="119"/>
      <c r="BA464" s="119"/>
      <c r="BB464" s="119"/>
      <c r="BC464" s="119"/>
      <c r="BD464" s="119"/>
      <c r="BE464" s="119"/>
      <c r="BF464" s="119"/>
      <c r="BG464" s="119"/>
      <c r="BH464" s="119"/>
      <c r="BI464" s="119"/>
      <c r="BJ464" s="119"/>
      <c r="BK464" s="119"/>
      <c r="BL464" s="119"/>
      <c r="BM464" s="119"/>
      <c r="BN464" s="119"/>
      <c r="BO464" s="119"/>
      <c r="BP464" s="119"/>
      <c r="BQ464" s="119"/>
      <c r="BR464" s="119"/>
      <c r="BS464" s="119"/>
      <c r="BT464" s="119"/>
      <c r="BU464" s="119"/>
      <c r="BV464" s="119"/>
      <c r="BW464" s="119"/>
      <c r="BX464" s="119"/>
      <c r="BY464" s="119"/>
      <c r="BZ464" s="119"/>
      <c r="CA464" s="119"/>
    </row>
    <row r="465" spans="1:79" x14ac:dyDescent="0.2">
      <c r="A465" s="150" t="s">
        <v>5</v>
      </c>
      <c r="B465" s="151"/>
      <c r="C465" s="166"/>
      <c r="D465" s="50"/>
      <c r="E465" s="167"/>
      <c r="F465" s="167"/>
      <c r="G465" s="89">
        <v>0</v>
      </c>
      <c r="H465" s="54"/>
      <c r="I465" s="168"/>
      <c r="J465" s="168"/>
      <c r="K465" s="90">
        <v>0</v>
      </c>
      <c r="L465" s="50"/>
      <c r="M465" s="167"/>
      <c r="N465" s="167"/>
      <c r="O465" s="89">
        <v>0</v>
      </c>
      <c r="P465" s="54"/>
      <c r="Q465" s="168"/>
      <c r="R465" s="168"/>
      <c r="S465" s="90">
        <v>0</v>
      </c>
      <c r="T465" s="50"/>
      <c r="U465" s="167"/>
      <c r="V465" s="167"/>
      <c r="W465" s="89">
        <v>0</v>
      </c>
      <c r="X465" s="54"/>
      <c r="Y465" s="168"/>
      <c r="Z465" s="168"/>
      <c r="AA465" s="90">
        <v>0</v>
      </c>
      <c r="AB465" s="50"/>
      <c r="AC465" s="167"/>
      <c r="AD465" s="167"/>
      <c r="AE465" s="89">
        <v>0</v>
      </c>
      <c r="AF465" s="54"/>
      <c r="AG465" s="168"/>
      <c r="AH465" s="168"/>
      <c r="AI465" s="90">
        <v>0</v>
      </c>
      <c r="AJ465" s="50"/>
      <c r="AK465" s="167"/>
      <c r="AL465" s="167"/>
      <c r="AM465" s="89">
        <v>0</v>
      </c>
      <c r="AN465" s="54"/>
      <c r="AO465" s="168"/>
      <c r="AP465" s="168"/>
      <c r="AQ465" s="90">
        <v>0</v>
      </c>
      <c r="AR465" s="50">
        <f t="shared" ref="AR465:AR473" si="224">+D465+H465+L465+P465+T465+X465+AB465+AF465+AJ465+AN465</f>
        <v>0</v>
      </c>
      <c r="AS465" s="63">
        <f t="shared" ref="AS465:AS473" si="225">+E465+I465+M465+Q465+U465+Y465+AC465+AG465+AK465+AO465</f>
        <v>0</v>
      </c>
      <c r="AT465" s="63">
        <f t="shared" ref="AT465:AT473" si="226">+F465+J465+N465+R465+V465+Z465+AD465+AH465+AL465+AP465</f>
        <v>0</v>
      </c>
      <c r="AU465" s="64">
        <f t="shared" ref="AU465:AU473" si="227">+G465+K465+O465+S465+W465+AA465+AE465+AI465+AM465+AQ465</f>
        <v>0</v>
      </c>
      <c r="AV465" s="119"/>
      <c r="AW465" s="119"/>
      <c r="AX465" s="119"/>
      <c r="AY465" s="119"/>
      <c r="AZ465" s="119"/>
      <c r="BA465" s="119"/>
      <c r="BB465" s="119"/>
      <c r="BC465" s="119"/>
      <c r="BD465" s="119"/>
      <c r="BE465" s="119"/>
      <c r="BF465" s="119"/>
      <c r="BG465" s="119"/>
      <c r="BH465" s="119"/>
      <c r="BI465" s="119"/>
      <c r="BJ465" s="119"/>
      <c r="BK465" s="119"/>
      <c r="BL465" s="119"/>
      <c r="BM465" s="119"/>
      <c r="BN465" s="119"/>
      <c r="BO465" s="119"/>
      <c r="BP465" s="119"/>
      <c r="BQ465" s="119"/>
      <c r="BR465" s="119"/>
      <c r="BS465" s="119"/>
      <c r="BT465" s="119"/>
      <c r="BU465" s="119"/>
      <c r="BV465" s="119"/>
      <c r="BW465" s="119"/>
      <c r="BX465" s="119"/>
      <c r="BY465" s="119"/>
      <c r="BZ465" s="119"/>
      <c r="CA465" s="119"/>
    </row>
    <row r="466" spans="1:79" x14ac:dyDescent="0.2">
      <c r="A466" s="150" t="s">
        <v>6</v>
      </c>
      <c r="B466" s="151"/>
      <c r="C466" s="166"/>
      <c r="D466" s="50"/>
      <c r="E466" s="167"/>
      <c r="F466" s="167"/>
      <c r="G466" s="89">
        <v>0</v>
      </c>
      <c r="H466" s="54"/>
      <c r="I466" s="168"/>
      <c r="J466" s="168"/>
      <c r="K466" s="90">
        <v>0</v>
      </c>
      <c r="L466" s="50"/>
      <c r="M466" s="167"/>
      <c r="N466" s="167"/>
      <c r="O466" s="89">
        <v>0</v>
      </c>
      <c r="P466" s="54"/>
      <c r="Q466" s="168"/>
      <c r="R466" s="168"/>
      <c r="S466" s="90">
        <v>0</v>
      </c>
      <c r="T466" s="50"/>
      <c r="U466" s="167"/>
      <c r="V466" s="167"/>
      <c r="W466" s="89">
        <v>0</v>
      </c>
      <c r="X466" s="54"/>
      <c r="Y466" s="168"/>
      <c r="Z466" s="168"/>
      <c r="AA466" s="90">
        <v>0</v>
      </c>
      <c r="AB466" s="50"/>
      <c r="AC466" s="167"/>
      <c r="AD466" s="167"/>
      <c r="AE466" s="89">
        <v>0</v>
      </c>
      <c r="AF466" s="54"/>
      <c r="AG466" s="168"/>
      <c r="AH466" s="168"/>
      <c r="AI466" s="90">
        <v>0</v>
      </c>
      <c r="AJ466" s="50"/>
      <c r="AK466" s="167"/>
      <c r="AL466" s="167"/>
      <c r="AM466" s="89">
        <v>0</v>
      </c>
      <c r="AN466" s="54"/>
      <c r="AO466" s="168"/>
      <c r="AP466" s="168"/>
      <c r="AQ466" s="90">
        <v>0</v>
      </c>
      <c r="AR466" s="50">
        <f t="shared" si="224"/>
        <v>0</v>
      </c>
      <c r="AS466" s="63">
        <f t="shared" si="225"/>
        <v>0</v>
      </c>
      <c r="AT466" s="63">
        <f t="shared" si="226"/>
        <v>0</v>
      </c>
      <c r="AU466" s="64">
        <f t="shared" si="227"/>
        <v>0</v>
      </c>
      <c r="AV466" s="119"/>
      <c r="AW466" s="119"/>
      <c r="AX466" s="119"/>
      <c r="AY466" s="119"/>
      <c r="AZ466" s="119"/>
      <c r="BA466" s="119"/>
      <c r="BB466" s="119"/>
      <c r="BC466" s="119"/>
      <c r="BD466" s="119"/>
      <c r="BE466" s="119"/>
      <c r="BF466" s="119"/>
      <c r="BG466" s="119"/>
      <c r="BH466" s="119"/>
      <c r="BI466" s="119"/>
      <c r="BJ466" s="119"/>
      <c r="BK466" s="119"/>
      <c r="BL466" s="119"/>
      <c r="BM466" s="119"/>
      <c r="BN466" s="119"/>
      <c r="BO466" s="119"/>
      <c r="BP466" s="119"/>
      <c r="BQ466" s="119"/>
      <c r="BR466" s="119"/>
      <c r="BS466" s="119"/>
      <c r="BT466" s="119"/>
      <c r="BU466" s="119"/>
      <c r="BV466" s="119"/>
      <c r="BW466" s="119"/>
      <c r="BX466" s="119"/>
      <c r="BY466" s="119"/>
      <c r="BZ466" s="119"/>
      <c r="CA466" s="119"/>
    </row>
    <row r="467" spans="1:79" x14ac:dyDescent="0.2">
      <c r="A467" s="150" t="s">
        <v>7</v>
      </c>
      <c r="B467" s="151"/>
      <c r="C467" s="166"/>
      <c r="D467" s="50"/>
      <c r="E467" s="167"/>
      <c r="F467" s="167"/>
      <c r="G467" s="89">
        <v>0</v>
      </c>
      <c r="H467" s="54"/>
      <c r="I467" s="168"/>
      <c r="J467" s="168"/>
      <c r="K467" s="90">
        <v>0</v>
      </c>
      <c r="L467" s="50"/>
      <c r="M467" s="167"/>
      <c r="N467" s="167"/>
      <c r="O467" s="89">
        <v>0</v>
      </c>
      <c r="P467" s="54"/>
      <c r="Q467" s="168"/>
      <c r="R467" s="168"/>
      <c r="S467" s="90">
        <v>0</v>
      </c>
      <c r="T467" s="50"/>
      <c r="U467" s="167"/>
      <c r="V467" s="167"/>
      <c r="W467" s="89">
        <v>0</v>
      </c>
      <c r="X467" s="54"/>
      <c r="Y467" s="168"/>
      <c r="Z467" s="168"/>
      <c r="AA467" s="90">
        <v>0</v>
      </c>
      <c r="AB467" s="50"/>
      <c r="AC467" s="167"/>
      <c r="AD467" s="167"/>
      <c r="AE467" s="89">
        <v>0</v>
      </c>
      <c r="AF467" s="54"/>
      <c r="AG467" s="168"/>
      <c r="AH467" s="168"/>
      <c r="AI467" s="90">
        <v>0</v>
      </c>
      <c r="AJ467" s="50"/>
      <c r="AK467" s="167"/>
      <c r="AL467" s="167"/>
      <c r="AM467" s="89">
        <v>0</v>
      </c>
      <c r="AN467" s="54"/>
      <c r="AO467" s="168"/>
      <c r="AP467" s="168"/>
      <c r="AQ467" s="90">
        <v>0</v>
      </c>
      <c r="AR467" s="50">
        <f t="shared" si="224"/>
        <v>0</v>
      </c>
      <c r="AS467" s="63">
        <f t="shared" si="225"/>
        <v>0</v>
      </c>
      <c r="AT467" s="63">
        <f t="shared" si="226"/>
        <v>0</v>
      </c>
      <c r="AU467" s="64">
        <f t="shared" si="227"/>
        <v>0</v>
      </c>
      <c r="AV467" s="119"/>
      <c r="AW467" s="119"/>
      <c r="AX467" s="119"/>
      <c r="AY467" s="119"/>
      <c r="AZ467" s="119"/>
      <c r="BA467" s="119"/>
      <c r="BB467" s="119"/>
      <c r="BC467" s="119"/>
      <c r="BD467" s="119"/>
      <c r="BE467" s="119"/>
      <c r="BF467" s="119"/>
      <c r="BG467" s="119"/>
      <c r="BH467" s="119"/>
      <c r="BI467" s="119"/>
      <c r="BJ467" s="119"/>
      <c r="BK467" s="119"/>
      <c r="BL467" s="119"/>
      <c r="BM467" s="119"/>
      <c r="BN467" s="119"/>
      <c r="BO467" s="119"/>
      <c r="BP467" s="119"/>
      <c r="BQ467" s="119"/>
      <c r="BR467" s="119"/>
      <c r="BS467" s="119"/>
      <c r="BT467" s="119"/>
      <c r="BU467" s="119"/>
      <c r="BV467" s="119"/>
      <c r="BW467" s="119"/>
      <c r="BX467" s="119"/>
      <c r="BY467" s="119"/>
      <c r="BZ467" s="119"/>
      <c r="CA467" s="119"/>
    </row>
    <row r="468" spans="1:79" x14ac:dyDescent="0.2">
      <c r="A468" s="150" t="s">
        <v>8</v>
      </c>
      <c r="B468" s="151"/>
      <c r="C468" s="166"/>
      <c r="D468" s="50"/>
      <c r="E468" s="167"/>
      <c r="F468" s="167"/>
      <c r="G468" s="89">
        <v>0</v>
      </c>
      <c r="H468" s="54"/>
      <c r="I468" s="168"/>
      <c r="J468" s="168"/>
      <c r="K468" s="90">
        <v>0</v>
      </c>
      <c r="L468" s="50"/>
      <c r="M468" s="167"/>
      <c r="N468" s="167"/>
      <c r="O468" s="89">
        <v>0</v>
      </c>
      <c r="P468" s="54"/>
      <c r="Q468" s="168"/>
      <c r="R468" s="168"/>
      <c r="S468" s="90">
        <v>0</v>
      </c>
      <c r="T468" s="50"/>
      <c r="U468" s="167"/>
      <c r="V468" s="167"/>
      <c r="W468" s="89">
        <v>0</v>
      </c>
      <c r="X468" s="54"/>
      <c r="Y468" s="168"/>
      <c r="Z468" s="168"/>
      <c r="AA468" s="90">
        <v>0</v>
      </c>
      <c r="AB468" s="50"/>
      <c r="AC468" s="167"/>
      <c r="AD468" s="167"/>
      <c r="AE468" s="89">
        <v>0</v>
      </c>
      <c r="AF468" s="54"/>
      <c r="AG468" s="168"/>
      <c r="AH468" s="168"/>
      <c r="AI468" s="90">
        <v>0</v>
      </c>
      <c r="AJ468" s="50"/>
      <c r="AK468" s="167"/>
      <c r="AL468" s="167"/>
      <c r="AM468" s="89">
        <v>0</v>
      </c>
      <c r="AN468" s="54"/>
      <c r="AO468" s="168"/>
      <c r="AP468" s="168"/>
      <c r="AQ468" s="90">
        <v>0</v>
      </c>
      <c r="AR468" s="50">
        <f t="shared" si="224"/>
        <v>0</v>
      </c>
      <c r="AS468" s="63">
        <f t="shared" si="225"/>
        <v>0</v>
      </c>
      <c r="AT468" s="63">
        <f t="shared" si="226"/>
        <v>0</v>
      </c>
      <c r="AU468" s="64">
        <f t="shared" si="227"/>
        <v>0</v>
      </c>
      <c r="AV468" s="119"/>
      <c r="AW468" s="119"/>
      <c r="AX468" s="119"/>
      <c r="AY468" s="119"/>
      <c r="AZ468" s="119"/>
      <c r="BA468" s="119"/>
      <c r="BB468" s="119"/>
      <c r="BC468" s="119"/>
      <c r="BD468" s="119"/>
      <c r="BE468" s="119"/>
      <c r="BF468" s="119"/>
      <c r="BG468" s="119"/>
      <c r="BH468" s="119"/>
      <c r="BI468" s="119"/>
      <c r="BJ468" s="119"/>
      <c r="BK468" s="119"/>
      <c r="BL468" s="119"/>
      <c r="BM468" s="119"/>
      <c r="BN468" s="119"/>
      <c r="BO468" s="119"/>
      <c r="BP468" s="119"/>
      <c r="BQ468" s="119"/>
      <c r="BR468" s="119"/>
      <c r="BS468" s="119"/>
      <c r="BT468" s="119"/>
      <c r="BU468" s="119"/>
      <c r="BV468" s="119"/>
      <c r="BW468" s="119"/>
      <c r="BX468" s="119"/>
      <c r="BY468" s="119"/>
      <c r="BZ468" s="119"/>
      <c r="CA468" s="119"/>
    </row>
    <row r="469" spans="1:79" x14ac:dyDescent="0.2">
      <c r="A469" s="150" t="s">
        <v>9</v>
      </c>
      <c r="B469" s="151"/>
      <c r="C469" s="166"/>
      <c r="D469" s="50"/>
      <c r="E469" s="167"/>
      <c r="F469" s="167"/>
      <c r="G469" s="89">
        <v>0</v>
      </c>
      <c r="H469" s="54"/>
      <c r="I469" s="168"/>
      <c r="J469" s="168"/>
      <c r="K469" s="90">
        <v>0</v>
      </c>
      <c r="L469" s="50"/>
      <c r="M469" s="167"/>
      <c r="N469" s="167"/>
      <c r="O469" s="89">
        <v>0</v>
      </c>
      <c r="P469" s="54"/>
      <c r="Q469" s="168"/>
      <c r="R469" s="168"/>
      <c r="S469" s="90">
        <v>0</v>
      </c>
      <c r="T469" s="50"/>
      <c r="U469" s="167"/>
      <c r="V469" s="167"/>
      <c r="W469" s="89">
        <v>0</v>
      </c>
      <c r="X469" s="54"/>
      <c r="Y469" s="168"/>
      <c r="Z469" s="168"/>
      <c r="AA469" s="90">
        <v>0</v>
      </c>
      <c r="AB469" s="50"/>
      <c r="AC469" s="167"/>
      <c r="AD469" s="167"/>
      <c r="AE469" s="89">
        <v>0</v>
      </c>
      <c r="AF469" s="54"/>
      <c r="AG469" s="168"/>
      <c r="AH469" s="168"/>
      <c r="AI469" s="90">
        <v>0</v>
      </c>
      <c r="AJ469" s="50"/>
      <c r="AK469" s="167"/>
      <c r="AL469" s="167"/>
      <c r="AM469" s="89">
        <v>0</v>
      </c>
      <c r="AN469" s="54"/>
      <c r="AO469" s="168"/>
      <c r="AP469" s="168"/>
      <c r="AQ469" s="90">
        <v>0</v>
      </c>
      <c r="AR469" s="50">
        <f t="shared" si="224"/>
        <v>0</v>
      </c>
      <c r="AS469" s="63">
        <f t="shared" si="225"/>
        <v>0</v>
      </c>
      <c r="AT469" s="63">
        <f t="shared" si="226"/>
        <v>0</v>
      </c>
      <c r="AU469" s="64">
        <f t="shared" si="227"/>
        <v>0</v>
      </c>
      <c r="AV469" s="119"/>
      <c r="AW469" s="119"/>
      <c r="AX469" s="119"/>
      <c r="AY469" s="119"/>
      <c r="AZ469" s="119"/>
      <c r="BA469" s="119"/>
      <c r="BB469" s="119"/>
      <c r="BC469" s="119"/>
      <c r="BD469" s="119"/>
      <c r="BE469" s="119"/>
      <c r="BF469" s="119"/>
      <c r="BG469" s="119"/>
      <c r="BH469" s="119"/>
      <c r="BI469" s="119"/>
      <c r="BJ469" s="119"/>
      <c r="BK469" s="119"/>
      <c r="BL469" s="119"/>
      <c r="BM469" s="119"/>
      <c r="BN469" s="119"/>
      <c r="BO469" s="119"/>
      <c r="BP469" s="119"/>
      <c r="BQ469" s="119"/>
      <c r="BR469" s="119"/>
      <c r="BS469" s="119"/>
      <c r="BT469" s="119"/>
      <c r="BU469" s="119"/>
      <c r="BV469" s="119"/>
      <c r="BW469" s="119"/>
      <c r="BX469" s="119"/>
      <c r="BY469" s="119"/>
      <c r="BZ469" s="119"/>
      <c r="CA469" s="119"/>
    </row>
    <row r="470" spans="1:79" x14ac:dyDescent="0.2">
      <c r="A470" s="150" t="s">
        <v>10</v>
      </c>
      <c r="B470" s="151"/>
      <c r="C470" s="166"/>
      <c r="D470" s="50"/>
      <c r="E470" s="167"/>
      <c r="F470" s="167"/>
      <c r="G470" s="89">
        <v>0</v>
      </c>
      <c r="H470" s="54"/>
      <c r="I470" s="168"/>
      <c r="J470" s="168"/>
      <c r="K470" s="90">
        <v>0</v>
      </c>
      <c r="L470" s="50"/>
      <c r="M470" s="167"/>
      <c r="N470" s="167"/>
      <c r="O470" s="89">
        <v>0</v>
      </c>
      <c r="P470" s="54"/>
      <c r="Q470" s="168"/>
      <c r="R470" s="168"/>
      <c r="S470" s="90">
        <v>0</v>
      </c>
      <c r="T470" s="50"/>
      <c r="U470" s="167"/>
      <c r="V470" s="167"/>
      <c r="W470" s="89">
        <v>0</v>
      </c>
      <c r="X470" s="54"/>
      <c r="Y470" s="168"/>
      <c r="Z470" s="168"/>
      <c r="AA470" s="90">
        <v>0</v>
      </c>
      <c r="AB470" s="50"/>
      <c r="AC470" s="167"/>
      <c r="AD470" s="167"/>
      <c r="AE470" s="89">
        <v>0</v>
      </c>
      <c r="AF470" s="54"/>
      <c r="AG470" s="168"/>
      <c r="AH470" s="168"/>
      <c r="AI470" s="90">
        <v>0</v>
      </c>
      <c r="AJ470" s="50"/>
      <c r="AK470" s="167"/>
      <c r="AL470" s="167"/>
      <c r="AM470" s="89">
        <v>0</v>
      </c>
      <c r="AN470" s="54"/>
      <c r="AO470" s="168"/>
      <c r="AP470" s="168"/>
      <c r="AQ470" s="90">
        <v>0</v>
      </c>
      <c r="AR470" s="50">
        <f t="shared" si="224"/>
        <v>0</v>
      </c>
      <c r="AS470" s="63">
        <f t="shared" si="225"/>
        <v>0</v>
      </c>
      <c r="AT470" s="63">
        <f t="shared" si="226"/>
        <v>0</v>
      </c>
      <c r="AU470" s="64">
        <f t="shared" si="227"/>
        <v>0</v>
      </c>
      <c r="AV470" s="119"/>
      <c r="AW470" s="119"/>
      <c r="AX470" s="119"/>
      <c r="AY470" s="119"/>
      <c r="AZ470" s="119"/>
      <c r="BA470" s="119"/>
      <c r="BB470" s="119"/>
      <c r="BC470" s="119"/>
      <c r="BD470" s="119"/>
      <c r="BE470" s="119"/>
      <c r="BF470" s="119"/>
      <c r="BG470" s="119"/>
      <c r="BH470" s="119"/>
      <c r="BI470" s="119"/>
      <c r="BJ470" s="119"/>
      <c r="BK470" s="119"/>
      <c r="BL470" s="119"/>
      <c r="BM470" s="119"/>
      <c r="BN470" s="119"/>
      <c r="BO470" s="119"/>
      <c r="BP470" s="119"/>
      <c r="BQ470" s="119"/>
      <c r="BR470" s="119"/>
      <c r="BS470" s="119"/>
      <c r="BT470" s="119"/>
      <c r="BU470" s="119"/>
      <c r="BV470" s="119"/>
      <c r="BW470" s="119"/>
      <c r="BX470" s="119"/>
      <c r="BY470" s="119"/>
      <c r="BZ470" s="119"/>
      <c r="CA470" s="119"/>
    </row>
    <row r="471" spans="1:79" x14ac:dyDescent="0.2">
      <c r="A471" s="150" t="s">
        <v>11</v>
      </c>
      <c r="B471" s="151"/>
      <c r="C471" s="166"/>
      <c r="D471" s="50"/>
      <c r="E471" s="167"/>
      <c r="F471" s="167"/>
      <c r="G471" s="89">
        <v>0</v>
      </c>
      <c r="H471" s="54"/>
      <c r="I471" s="168"/>
      <c r="J471" s="168"/>
      <c r="K471" s="90">
        <v>0</v>
      </c>
      <c r="L471" s="50"/>
      <c r="M471" s="167"/>
      <c r="N471" s="167"/>
      <c r="O471" s="89">
        <v>0</v>
      </c>
      <c r="P471" s="54"/>
      <c r="Q471" s="168"/>
      <c r="R471" s="168"/>
      <c r="S471" s="90">
        <v>0</v>
      </c>
      <c r="T471" s="50"/>
      <c r="U471" s="167"/>
      <c r="V471" s="167"/>
      <c r="W471" s="89">
        <v>0</v>
      </c>
      <c r="X471" s="54"/>
      <c r="Y471" s="168"/>
      <c r="Z471" s="168"/>
      <c r="AA471" s="90">
        <v>0</v>
      </c>
      <c r="AB471" s="50"/>
      <c r="AC471" s="167"/>
      <c r="AD471" s="167"/>
      <c r="AE471" s="89">
        <v>0</v>
      </c>
      <c r="AF471" s="54"/>
      <c r="AG471" s="168"/>
      <c r="AH471" s="168"/>
      <c r="AI471" s="90">
        <v>0</v>
      </c>
      <c r="AJ471" s="50"/>
      <c r="AK471" s="167"/>
      <c r="AL471" s="167"/>
      <c r="AM471" s="89">
        <v>0</v>
      </c>
      <c r="AN471" s="54"/>
      <c r="AO471" s="168"/>
      <c r="AP471" s="168"/>
      <c r="AQ471" s="90">
        <v>0</v>
      </c>
      <c r="AR471" s="50">
        <f t="shared" si="224"/>
        <v>0</v>
      </c>
      <c r="AS471" s="63">
        <f t="shared" si="225"/>
        <v>0</v>
      </c>
      <c r="AT471" s="63">
        <f t="shared" si="226"/>
        <v>0</v>
      </c>
      <c r="AU471" s="64">
        <f t="shared" si="227"/>
        <v>0</v>
      </c>
      <c r="AV471" s="119"/>
      <c r="AW471" s="119"/>
      <c r="AX471" s="119"/>
      <c r="AY471" s="119"/>
      <c r="AZ471" s="119"/>
      <c r="BA471" s="119"/>
      <c r="BB471" s="119"/>
      <c r="BC471" s="119"/>
      <c r="BD471" s="119"/>
      <c r="BE471" s="119"/>
      <c r="BF471" s="119"/>
      <c r="BG471" s="119"/>
      <c r="BH471" s="119"/>
      <c r="BI471" s="119"/>
      <c r="BJ471" s="119"/>
      <c r="BK471" s="119"/>
      <c r="BL471" s="119"/>
      <c r="BM471" s="119"/>
      <c r="BN471" s="119"/>
      <c r="BO471" s="119"/>
      <c r="BP471" s="119"/>
      <c r="BQ471" s="119"/>
      <c r="BR471" s="119"/>
      <c r="BS471" s="119"/>
      <c r="BT471" s="119"/>
      <c r="BU471" s="119"/>
      <c r="BV471" s="119"/>
      <c r="BW471" s="119"/>
      <c r="BX471" s="119"/>
      <c r="BY471" s="119"/>
      <c r="BZ471" s="119"/>
      <c r="CA471" s="119"/>
    </row>
    <row r="472" spans="1:79" x14ac:dyDescent="0.2">
      <c r="A472" s="150" t="s">
        <v>12</v>
      </c>
      <c r="B472" s="151"/>
      <c r="C472" s="166"/>
      <c r="D472" s="50"/>
      <c r="E472" s="167"/>
      <c r="F472" s="167"/>
      <c r="G472" s="89">
        <v>0</v>
      </c>
      <c r="H472" s="54"/>
      <c r="I472" s="168"/>
      <c r="J472" s="168"/>
      <c r="K472" s="90">
        <v>0</v>
      </c>
      <c r="L472" s="50"/>
      <c r="M472" s="167"/>
      <c r="N472" s="167"/>
      <c r="O472" s="89">
        <v>0</v>
      </c>
      <c r="P472" s="54"/>
      <c r="Q472" s="168"/>
      <c r="R472" s="168"/>
      <c r="S472" s="90">
        <v>0</v>
      </c>
      <c r="T472" s="50"/>
      <c r="U472" s="167"/>
      <c r="V472" s="167"/>
      <c r="W472" s="89">
        <v>0</v>
      </c>
      <c r="X472" s="54"/>
      <c r="Y472" s="168"/>
      <c r="Z472" s="168"/>
      <c r="AA472" s="90">
        <v>0</v>
      </c>
      <c r="AB472" s="50"/>
      <c r="AC472" s="167"/>
      <c r="AD472" s="167"/>
      <c r="AE472" s="89">
        <v>0</v>
      </c>
      <c r="AF472" s="54"/>
      <c r="AG472" s="168"/>
      <c r="AH472" s="168"/>
      <c r="AI472" s="90">
        <v>0</v>
      </c>
      <c r="AJ472" s="50"/>
      <c r="AK472" s="167"/>
      <c r="AL472" s="167"/>
      <c r="AM472" s="89">
        <v>0</v>
      </c>
      <c r="AN472" s="54"/>
      <c r="AO472" s="168"/>
      <c r="AP472" s="168"/>
      <c r="AQ472" s="90">
        <v>0</v>
      </c>
      <c r="AR472" s="50">
        <f t="shared" si="224"/>
        <v>0</v>
      </c>
      <c r="AS472" s="63">
        <f t="shared" si="225"/>
        <v>0</v>
      </c>
      <c r="AT472" s="63">
        <f t="shared" si="226"/>
        <v>0</v>
      </c>
      <c r="AU472" s="64">
        <f t="shared" si="227"/>
        <v>0</v>
      </c>
      <c r="AV472" s="119"/>
      <c r="AW472" s="119"/>
      <c r="AX472" s="119"/>
      <c r="AY472" s="119"/>
      <c r="AZ472" s="119"/>
      <c r="BA472" s="119"/>
      <c r="BB472" s="119"/>
      <c r="BC472" s="119"/>
      <c r="BD472" s="119"/>
      <c r="BE472" s="119"/>
      <c r="BF472" s="119"/>
      <c r="BG472" s="119"/>
      <c r="BH472" s="119"/>
      <c r="BI472" s="119"/>
      <c r="BJ472" s="119"/>
      <c r="BK472" s="119"/>
      <c r="BL472" s="119"/>
      <c r="BM472" s="119"/>
      <c r="BN472" s="119"/>
      <c r="BO472" s="119"/>
      <c r="BP472" s="119"/>
      <c r="BQ472" s="119"/>
      <c r="BR472" s="119"/>
      <c r="BS472" s="119"/>
      <c r="BT472" s="119"/>
      <c r="BU472" s="119"/>
      <c r="BV472" s="119"/>
      <c r="BW472" s="119"/>
      <c r="BX472" s="119"/>
      <c r="BY472" s="119"/>
      <c r="BZ472" s="119"/>
      <c r="CA472" s="119"/>
    </row>
    <row r="473" spans="1:79" ht="16" thickBot="1" x14ac:dyDescent="0.25">
      <c r="A473" s="162" t="s">
        <v>63</v>
      </c>
      <c r="B473" s="163"/>
      <c r="C473" s="169"/>
      <c r="D473" s="79"/>
      <c r="E473" s="170"/>
      <c r="F473" s="170"/>
      <c r="G473" s="91">
        <v>0</v>
      </c>
      <c r="H473" s="83"/>
      <c r="I473" s="171"/>
      <c r="J473" s="171"/>
      <c r="K473" s="92">
        <v>0</v>
      </c>
      <c r="L473" s="79"/>
      <c r="M473" s="170"/>
      <c r="N473" s="170"/>
      <c r="O473" s="91">
        <v>0</v>
      </c>
      <c r="P473" s="83"/>
      <c r="Q473" s="171"/>
      <c r="R473" s="171"/>
      <c r="S473" s="92">
        <v>0</v>
      </c>
      <c r="T473" s="79"/>
      <c r="U473" s="170"/>
      <c r="V473" s="170"/>
      <c r="W473" s="91">
        <v>0</v>
      </c>
      <c r="X473" s="83"/>
      <c r="Y473" s="171"/>
      <c r="Z473" s="171"/>
      <c r="AA473" s="92">
        <v>0</v>
      </c>
      <c r="AB473" s="79"/>
      <c r="AC473" s="170"/>
      <c r="AD473" s="170"/>
      <c r="AE473" s="91">
        <v>0</v>
      </c>
      <c r="AF473" s="83"/>
      <c r="AG473" s="171"/>
      <c r="AH473" s="171"/>
      <c r="AI473" s="92">
        <v>0</v>
      </c>
      <c r="AJ473" s="79"/>
      <c r="AK473" s="170"/>
      <c r="AL473" s="170"/>
      <c r="AM473" s="91">
        <v>0</v>
      </c>
      <c r="AN473" s="83"/>
      <c r="AO473" s="171"/>
      <c r="AP473" s="171"/>
      <c r="AQ473" s="92">
        <v>0</v>
      </c>
      <c r="AR473" s="79">
        <f t="shared" si="224"/>
        <v>0</v>
      </c>
      <c r="AS473" s="86">
        <f t="shared" si="225"/>
        <v>0</v>
      </c>
      <c r="AT473" s="86">
        <f t="shared" si="226"/>
        <v>0</v>
      </c>
      <c r="AU473" s="87">
        <f t="shared" si="227"/>
        <v>0</v>
      </c>
      <c r="AV473" s="119"/>
      <c r="AW473" s="119"/>
      <c r="AX473" s="119"/>
      <c r="AY473" s="119"/>
      <c r="AZ473" s="119"/>
      <c r="BA473" s="119"/>
      <c r="BB473" s="119"/>
      <c r="BC473" s="119"/>
      <c r="BD473" s="119"/>
      <c r="BE473" s="119"/>
      <c r="BF473" s="119"/>
      <c r="BG473" s="119"/>
      <c r="BH473" s="119"/>
      <c r="BI473" s="119"/>
      <c r="BJ473" s="119"/>
      <c r="BK473" s="119"/>
      <c r="BL473" s="119"/>
      <c r="BM473" s="119"/>
      <c r="BN473" s="119"/>
      <c r="BO473" s="119"/>
      <c r="BP473" s="119"/>
      <c r="BQ473" s="119"/>
      <c r="BR473" s="119"/>
      <c r="BS473" s="119"/>
      <c r="BT473" s="119"/>
      <c r="BU473" s="119"/>
      <c r="BV473" s="119"/>
      <c r="BW473" s="119"/>
      <c r="BX473" s="119"/>
      <c r="BY473" s="119"/>
      <c r="BZ473" s="119"/>
      <c r="CA473" s="119"/>
    </row>
    <row r="474" spans="1:79" ht="16" thickBot="1" x14ac:dyDescent="0.25">
      <c r="A474" s="172"/>
      <c r="B474" s="173" t="s">
        <v>60</v>
      </c>
      <c r="C474" s="174"/>
      <c r="D474" s="175"/>
      <c r="E474" s="176"/>
      <c r="F474" s="176"/>
      <c r="G474" s="177">
        <f>+G455+G460+G461+G464</f>
        <v>0</v>
      </c>
      <c r="H474" s="178"/>
      <c r="I474" s="176"/>
      <c r="J474" s="176"/>
      <c r="K474" s="179">
        <f>+K455+K460+K461+K464</f>
        <v>0</v>
      </c>
      <c r="L474" s="175"/>
      <c r="M474" s="176"/>
      <c r="N474" s="176"/>
      <c r="O474" s="177">
        <f>+O455+O460+O461+O464</f>
        <v>0</v>
      </c>
      <c r="P474" s="178"/>
      <c r="Q474" s="176"/>
      <c r="R474" s="176"/>
      <c r="S474" s="179">
        <f>+S455+S460+S461+S464</f>
        <v>0</v>
      </c>
      <c r="T474" s="175"/>
      <c r="U474" s="176"/>
      <c r="V474" s="176"/>
      <c r="W474" s="177">
        <f>+W455+W460+W461+W464</f>
        <v>0</v>
      </c>
      <c r="X474" s="178"/>
      <c r="Y474" s="176"/>
      <c r="Z474" s="176"/>
      <c r="AA474" s="179">
        <f>+AA455+AA460+AA461+AA464</f>
        <v>0</v>
      </c>
      <c r="AB474" s="175"/>
      <c r="AC474" s="176"/>
      <c r="AD474" s="176"/>
      <c r="AE474" s="177">
        <f>+AE455+AE460+AE461+AE464</f>
        <v>0</v>
      </c>
      <c r="AF474" s="178"/>
      <c r="AG474" s="176"/>
      <c r="AH474" s="176"/>
      <c r="AI474" s="179">
        <f>+AI455+AI460+AI461+AI464</f>
        <v>0</v>
      </c>
      <c r="AJ474" s="175"/>
      <c r="AK474" s="176"/>
      <c r="AL474" s="176"/>
      <c r="AM474" s="180">
        <f>+AM455+AM460+AM461+AM464</f>
        <v>0</v>
      </c>
      <c r="AN474" s="178"/>
      <c r="AO474" s="176"/>
      <c r="AP474" s="176"/>
      <c r="AQ474" s="179">
        <f>+AQ455+AQ460+AQ461+AQ464</f>
        <v>0</v>
      </c>
      <c r="AR474" s="175"/>
      <c r="AS474" s="176"/>
      <c r="AT474" s="176"/>
      <c r="AU474" s="179">
        <f>+AU455+AU460+AU461+AU464</f>
        <v>0</v>
      </c>
      <c r="AV474" s="119"/>
      <c r="AW474" s="119"/>
      <c r="AX474" s="119"/>
      <c r="AY474" s="119"/>
      <c r="AZ474" s="119"/>
      <c r="BA474" s="119"/>
      <c r="BB474" s="119"/>
      <c r="BC474" s="119"/>
      <c r="BD474" s="119"/>
      <c r="BE474" s="119"/>
      <c r="BF474" s="119"/>
      <c r="BG474" s="119"/>
      <c r="BH474" s="119"/>
      <c r="BI474" s="119"/>
      <c r="BJ474" s="119"/>
      <c r="BK474" s="119"/>
      <c r="BL474" s="119"/>
      <c r="BM474" s="119"/>
      <c r="BN474" s="119"/>
      <c r="BO474" s="119"/>
      <c r="BP474" s="119"/>
      <c r="BQ474" s="119"/>
      <c r="BR474" s="119"/>
      <c r="BS474" s="119"/>
      <c r="BT474" s="119"/>
      <c r="BU474" s="119"/>
      <c r="BV474" s="119"/>
      <c r="BW474" s="119"/>
      <c r="BX474" s="119"/>
      <c r="BY474" s="119"/>
      <c r="BZ474" s="119"/>
      <c r="CA474" s="119"/>
    </row>
    <row r="475" spans="1:79" s="123" customFormat="1" ht="19" x14ac:dyDescent="0.25">
      <c r="A475" s="181"/>
      <c r="AV475" s="119"/>
      <c r="AW475" s="119"/>
      <c r="AX475" s="119"/>
      <c r="AY475" s="119"/>
      <c r="AZ475" s="119"/>
      <c r="BA475" s="119"/>
      <c r="BB475" s="119"/>
      <c r="BC475" s="119"/>
      <c r="BD475" s="119"/>
      <c r="BE475" s="119"/>
      <c r="BF475" s="119"/>
      <c r="BG475" s="119"/>
      <c r="BH475" s="119"/>
      <c r="BI475" s="119"/>
      <c r="BJ475" s="119"/>
      <c r="BK475" s="119"/>
      <c r="BL475" s="119"/>
      <c r="BM475" s="119"/>
      <c r="BN475" s="119"/>
      <c r="BO475" s="119"/>
      <c r="BP475" s="119"/>
      <c r="BQ475" s="119"/>
      <c r="BR475" s="119"/>
      <c r="BS475" s="119"/>
      <c r="BT475" s="119"/>
      <c r="BU475" s="119"/>
      <c r="BV475" s="119"/>
      <c r="BW475" s="119"/>
      <c r="BX475" s="119"/>
      <c r="BY475" s="119"/>
      <c r="BZ475" s="119"/>
      <c r="CA475" s="119"/>
    </row>
    <row r="476" spans="1:79" s="123" customFormat="1" ht="19" x14ac:dyDescent="0.25">
      <c r="A476" s="181"/>
      <c r="AV476" s="119"/>
      <c r="AW476" s="119"/>
      <c r="AX476" s="119"/>
      <c r="AY476" s="119"/>
      <c r="AZ476" s="119"/>
      <c r="BA476" s="119"/>
      <c r="BB476" s="119"/>
      <c r="BC476" s="119"/>
      <c r="BD476" s="119"/>
      <c r="BE476" s="119"/>
      <c r="BF476" s="119"/>
      <c r="BG476" s="119"/>
      <c r="BH476" s="119"/>
      <c r="BI476" s="119"/>
      <c r="BJ476" s="119"/>
      <c r="BK476" s="119"/>
      <c r="BL476" s="119"/>
      <c r="BM476" s="119"/>
      <c r="BN476" s="119"/>
      <c r="BO476" s="119"/>
      <c r="BP476" s="119"/>
      <c r="BQ476" s="119"/>
      <c r="BR476" s="119"/>
      <c r="BS476" s="119"/>
      <c r="BT476" s="119"/>
      <c r="BU476" s="119"/>
      <c r="BV476" s="119"/>
      <c r="BW476" s="119"/>
      <c r="BX476" s="119"/>
      <c r="BY476" s="119"/>
      <c r="BZ476" s="119"/>
      <c r="CA476" s="119"/>
    </row>
    <row r="477" spans="1:79" s="123" customFormat="1" ht="20" thickBot="1" x14ac:dyDescent="0.3">
      <c r="A477" s="120">
        <f>+'1. Partner'!B36</f>
        <v>0</v>
      </c>
      <c r="B477" s="121">
        <f>+'1. Partner'!C36</f>
        <v>0</v>
      </c>
      <c r="C477" s="122"/>
      <c r="AV477" s="119"/>
      <c r="AW477" s="119"/>
      <c r="AX477" s="119"/>
      <c r="AY477" s="119"/>
      <c r="AZ477" s="119"/>
      <c r="BA477" s="119"/>
      <c r="BB477" s="119"/>
      <c r="BC477" s="119"/>
      <c r="BD477" s="119"/>
      <c r="BE477" s="119"/>
      <c r="BF477" s="119"/>
      <c r="BG477" s="119"/>
      <c r="BH477" s="119"/>
      <c r="BI477" s="119"/>
      <c r="BJ477" s="119"/>
      <c r="BK477" s="119"/>
      <c r="BL477" s="119"/>
      <c r="BM477" s="119"/>
      <c r="BN477" s="119"/>
      <c r="BO477" s="119"/>
      <c r="BP477" s="119"/>
      <c r="BQ477" s="119"/>
      <c r="BR477" s="119"/>
      <c r="BS477" s="119"/>
      <c r="BT477" s="119"/>
      <c r="BU477" s="119"/>
      <c r="BV477" s="119"/>
      <c r="BW477" s="119"/>
      <c r="BX477" s="119"/>
      <c r="BY477" s="119"/>
      <c r="BZ477" s="119"/>
      <c r="CA477" s="119"/>
    </row>
    <row r="478" spans="1:79" x14ac:dyDescent="0.2">
      <c r="A478" s="124"/>
      <c r="B478" s="125"/>
      <c r="C478" s="126"/>
      <c r="D478" s="127" t="s">
        <v>14</v>
      </c>
      <c r="E478" s="128"/>
      <c r="F478" s="128"/>
      <c r="G478" s="129"/>
      <c r="H478" s="130" t="s">
        <v>15</v>
      </c>
      <c r="I478" s="131"/>
      <c r="J478" s="131"/>
      <c r="K478" s="132"/>
      <c r="L478" s="127" t="s">
        <v>16</v>
      </c>
      <c r="M478" s="128"/>
      <c r="N478" s="128"/>
      <c r="O478" s="129"/>
      <c r="P478" s="130" t="s">
        <v>17</v>
      </c>
      <c r="Q478" s="131"/>
      <c r="R478" s="131"/>
      <c r="S478" s="132"/>
      <c r="T478" s="127" t="s">
        <v>18</v>
      </c>
      <c r="U478" s="128"/>
      <c r="V478" s="128"/>
      <c r="W478" s="129"/>
      <c r="X478" s="130" t="s">
        <v>19</v>
      </c>
      <c r="Y478" s="131"/>
      <c r="Z478" s="131"/>
      <c r="AA478" s="132"/>
      <c r="AB478" s="127" t="s">
        <v>20</v>
      </c>
      <c r="AC478" s="128"/>
      <c r="AD478" s="128"/>
      <c r="AE478" s="129"/>
      <c r="AF478" s="130" t="s">
        <v>21</v>
      </c>
      <c r="AG478" s="131"/>
      <c r="AH478" s="131"/>
      <c r="AI478" s="132"/>
      <c r="AJ478" s="127" t="s">
        <v>23</v>
      </c>
      <c r="AK478" s="128"/>
      <c r="AL478" s="128"/>
      <c r="AM478" s="129"/>
      <c r="AN478" s="130" t="s">
        <v>24</v>
      </c>
      <c r="AO478" s="131"/>
      <c r="AP478" s="131"/>
      <c r="AQ478" s="132"/>
      <c r="AR478" s="127" t="s">
        <v>13</v>
      </c>
      <c r="AS478" s="128"/>
      <c r="AT478" s="128"/>
      <c r="AU478" s="129"/>
      <c r="AV478" s="119"/>
      <c r="AW478" s="119"/>
      <c r="AX478" s="119"/>
      <c r="AY478" s="119"/>
      <c r="AZ478" s="119"/>
      <c r="BA478" s="119"/>
      <c r="BB478" s="119"/>
      <c r="BC478" s="119"/>
      <c r="BD478" s="119"/>
      <c r="BE478" s="119"/>
      <c r="BF478" s="119"/>
      <c r="BG478" s="119"/>
      <c r="BH478" s="119"/>
      <c r="BI478" s="119"/>
      <c r="BJ478" s="119"/>
      <c r="BK478" s="119"/>
      <c r="BL478" s="119"/>
      <c r="BM478" s="119"/>
      <c r="BN478" s="119"/>
      <c r="BO478" s="119"/>
      <c r="BP478" s="119"/>
      <c r="BQ478" s="119"/>
      <c r="BR478" s="119"/>
      <c r="BS478" s="119"/>
      <c r="BT478" s="119"/>
      <c r="BU478" s="119"/>
      <c r="BV478" s="119"/>
      <c r="BW478" s="119"/>
      <c r="BX478" s="119"/>
      <c r="BY478" s="119"/>
      <c r="BZ478" s="119"/>
      <c r="CA478" s="119"/>
    </row>
    <row r="479" spans="1:79" ht="40" thickBot="1" x14ac:dyDescent="0.25">
      <c r="A479" s="134" t="s">
        <v>0</v>
      </c>
      <c r="B479" s="135" t="s">
        <v>50</v>
      </c>
      <c r="C479" s="136" t="s">
        <v>55</v>
      </c>
      <c r="D479" s="137" t="s">
        <v>39</v>
      </c>
      <c r="E479" s="138" t="s">
        <v>40</v>
      </c>
      <c r="F479" s="138" t="s">
        <v>41</v>
      </c>
      <c r="G479" s="139" t="s">
        <v>51</v>
      </c>
      <c r="H479" s="140" t="s">
        <v>39</v>
      </c>
      <c r="I479" s="141" t="s">
        <v>40</v>
      </c>
      <c r="J479" s="141" t="s">
        <v>41</v>
      </c>
      <c r="K479" s="142" t="s">
        <v>51</v>
      </c>
      <c r="L479" s="137" t="s">
        <v>39</v>
      </c>
      <c r="M479" s="138" t="s">
        <v>40</v>
      </c>
      <c r="N479" s="138" t="s">
        <v>41</v>
      </c>
      <c r="O479" s="139" t="s">
        <v>51</v>
      </c>
      <c r="P479" s="140" t="s">
        <v>39</v>
      </c>
      <c r="Q479" s="141" t="s">
        <v>40</v>
      </c>
      <c r="R479" s="141" t="s">
        <v>41</v>
      </c>
      <c r="S479" s="142" t="s">
        <v>51</v>
      </c>
      <c r="T479" s="137" t="s">
        <v>39</v>
      </c>
      <c r="U479" s="138" t="s">
        <v>40</v>
      </c>
      <c r="V479" s="138" t="s">
        <v>41</v>
      </c>
      <c r="W479" s="139" t="s">
        <v>51</v>
      </c>
      <c r="X479" s="140" t="s">
        <v>39</v>
      </c>
      <c r="Y479" s="141" t="s">
        <v>40</v>
      </c>
      <c r="Z479" s="141" t="s">
        <v>41</v>
      </c>
      <c r="AA479" s="142" t="s">
        <v>51</v>
      </c>
      <c r="AB479" s="137" t="s">
        <v>39</v>
      </c>
      <c r="AC479" s="138" t="s">
        <v>40</v>
      </c>
      <c r="AD479" s="138" t="s">
        <v>41</v>
      </c>
      <c r="AE479" s="139" t="s">
        <v>51</v>
      </c>
      <c r="AF479" s="140" t="s">
        <v>39</v>
      </c>
      <c r="AG479" s="141" t="s">
        <v>40</v>
      </c>
      <c r="AH479" s="141" t="s">
        <v>41</v>
      </c>
      <c r="AI479" s="142" t="s">
        <v>51</v>
      </c>
      <c r="AJ479" s="137" t="s">
        <v>39</v>
      </c>
      <c r="AK479" s="138" t="s">
        <v>40</v>
      </c>
      <c r="AL479" s="138" t="s">
        <v>41</v>
      </c>
      <c r="AM479" s="139" t="s">
        <v>51</v>
      </c>
      <c r="AN479" s="140" t="s">
        <v>39</v>
      </c>
      <c r="AO479" s="141" t="s">
        <v>40</v>
      </c>
      <c r="AP479" s="141" t="s">
        <v>41</v>
      </c>
      <c r="AQ479" s="142" t="s">
        <v>51</v>
      </c>
      <c r="AR479" s="137" t="s">
        <v>39</v>
      </c>
      <c r="AS479" s="138" t="s">
        <v>40</v>
      </c>
      <c r="AT479" s="138" t="s">
        <v>41</v>
      </c>
      <c r="AU479" s="143" t="s">
        <v>51</v>
      </c>
      <c r="AV479" s="119"/>
      <c r="AW479" s="119"/>
      <c r="AX479" s="119"/>
      <c r="AY479" s="119"/>
      <c r="AZ479" s="119"/>
      <c r="BA479" s="119"/>
      <c r="BB479" s="119"/>
      <c r="BC479" s="119"/>
      <c r="BD479" s="119"/>
      <c r="BE479" s="119"/>
      <c r="BF479" s="119"/>
      <c r="BG479" s="119"/>
      <c r="BH479" s="119"/>
      <c r="BI479" s="119"/>
      <c r="BJ479" s="119"/>
      <c r="BK479" s="119"/>
      <c r="BL479" s="119"/>
      <c r="BM479" s="119"/>
      <c r="BN479" s="119"/>
      <c r="BO479" s="119"/>
      <c r="BP479" s="119"/>
      <c r="BQ479" s="119"/>
      <c r="BR479" s="119"/>
      <c r="BS479" s="119"/>
      <c r="BT479" s="119"/>
      <c r="BU479" s="119"/>
      <c r="BV479" s="119"/>
      <c r="BW479" s="119"/>
      <c r="BX479" s="119"/>
      <c r="BY479" s="119"/>
      <c r="BZ479" s="119"/>
      <c r="CA479" s="119"/>
    </row>
    <row r="480" spans="1:79" s="149" customFormat="1" ht="16" thickBot="1" x14ac:dyDescent="0.25">
      <c r="A480" s="144" t="s">
        <v>1</v>
      </c>
      <c r="B480" s="145" t="s">
        <v>52</v>
      </c>
      <c r="C480" s="146"/>
      <c r="D480" s="75">
        <f>+'2. Work Packages'!$C$3</f>
        <v>0</v>
      </c>
      <c r="E480" s="147"/>
      <c r="F480" s="76"/>
      <c r="G480" s="77">
        <f>SUM(G481:G484)</f>
        <v>0</v>
      </c>
      <c r="H480" s="93">
        <f>+'2. Work Packages'!$C$4</f>
        <v>0</v>
      </c>
      <c r="I480" s="147"/>
      <c r="J480" s="76"/>
      <c r="K480" s="77">
        <f>SUM(K481:K484)</f>
        <v>0</v>
      </c>
      <c r="L480" s="68">
        <f>+'2. Work Packages'!$C$5</f>
        <v>0</v>
      </c>
      <c r="M480" s="148"/>
      <c r="N480" s="94"/>
      <c r="O480" s="95">
        <f>SUM(O481:O484)</f>
        <v>0</v>
      </c>
      <c r="P480" s="93">
        <f>+'2. Work Packages'!$C$6</f>
        <v>0</v>
      </c>
      <c r="Q480" s="147"/>
      <c r="R480" s="76"/>
      <c r="S480" s="77">
        <f>SUM(S481:S484)</f>
        <v>0</v>
      </c>
      <c r="T480" s="68">
        <f>+'2. Work Packages'!$C$7</f>
        <v>0</v>
      </c>
      <c r="U480" s="148"/>
      <c r="V480" s="94"/>
      <c r="W480" s="95">
        <f>SUM(W481:W484)</f>
        <v>0</v>
      </c>
      <c r="X480" s="93">
        <f>+'2. Work Packages'!$C$8</f>
        <v>0</v>
      </c>
      <c r="Y480" s="147"/>
      <c r="Z480" s="76"/>
      <c r="AA480" s="77">
        <f>SUM(AA481:AA484)</f>
        <v>0</v>
      </c>
      <c r="AB480" s="68">
        <f>+'2. Work Packages'!$C$9</f>
        <v>0</v>
      </c>
      <c r="AC480" s="148"/>
      <c r="AD480" s="94"/>
      <c r="AE480" s="95">
        <f>SUM(AE481:AE484)</f>
        <v>0</v>
      </c>
      <c r="AF480" s="93">
        <f>+'2. Work Packages'!$C$10</f>
        <v>0</v>
      </c>
      <c r="AG480" s="147"/>
      <c r="AH480" s="76"/>
      <c r="AI480" s="77">
        <f>SUM(AI481:AI484)</f>
        <v>0</v>
      </c>
      <c r="AJ480" s="68">
        <f>+'2. Work Packages'!$C$11</f>
        <v>0</v>
      </c>
      <c r="AK480" s="148"/>
      <c r="AL480" s="94"/>
      <c r="AM480" s="95">
        <f>SUM(AM481:AM484)</f>
        <v>0</v>
      </c>
      <c r="AN480" s="93">
        <f>+'2. Work Packages'!$C$12</f>
        <v>0</v>
      </c>
      <c r="AO480" s="147"/>
      <c r="AP480" s="76"/>
      <c r="AQ480" s="77">
        <f>SUM(AQ481:AQ484)</f>
        <v>0</v>
      </c>
      <c r="AR480" s="68">
        <f>+D480+H480+L480+P480+T480+X480+AB480+AF480+AJ480+AN480</f>
        <v>0</v>
      </c>
      <c r="AS480" s="148"/>
      <c r="AT480" s="94"/>
      <c r="AU480" s="74">
        <f>+G480+K480+O480+S480+W480+AA480+AE480+AI480+AM480+AQ480</f>
        <v>0</v>
      </c>
      <c r="AV480" s="119"/>
      <c r="AW480" s="119"/>
      <c r="AX480" s="119"/>
      <c r="AY480" s="119"/>
      <c r="AZ480" s="119"/>
      <c r="BA480" s="119"/>
      <c r="BB480" s="119"/>
      <c r="BC480" s="119"/>
      <c r="BD480" s="119"/>
      <c r="BE480" s="119"/>
      <c r="BF480" s="119"/>
      <c r="BG480" s="119"/>
      <c r="BH480" s="119"/>
      <c r="BI480" s="119"/>
      <c r="BJ480" s="119"/>
      <c r="BK480" s="119"/>
      <c r="BL480" s="119"/>
      <c r="BM480" s="119"/>
      <c r="BN480" s="119"/>
      <c r="BO480" s="119"/>
      <c r="BP480" s="119"/>
      <c r="BQ480" s="119"/>
      <c r="BR480" s="119"/>
      <c r="BS480" s="119"/>
      <c r="BT480" s="119"/>
      <c r="BU480" s="119"/>
      <c r="BV480" s="119"/>
      <c r="BW480" s="119"/>
      <c r="BX480" s="119"/>
      <c r="BY480" s="119"/>
      <c r="BZ480" s="119"/>
      <c r="CA480" s="119"/>
    </row>
    <row r="481" spans="1:79" x14ac:dyDescent="0.2">
      <c r="A481" s="150"/>
      <c r="B481" s="151" t="s">
        <v>42</v>
      </c>
      <c r="C481" s="152">
        <f>IF(B477='1. Partner'!$A$9,83,IF(B477='1. Partner'!$A$10,83,IF(B477='1. Partner'!$A$11,61,IF(B477='1. Partner'!$A$12,81,0))))</f>
        <v>0</v>
      </c>
      <c r="D481" s="50"/>
      <c r="E481" s="51">
        <v>0</v>
      </c>
      <c r="F481" s="52">
        <f>+E481/160</f>
        <v>0</v>
      </c>
      <c r="G481" s="53">
        <f>+E481*$C481</f>
        <v>0</v>
      </c>
      <c r="H481" s="54"/>
      <c r="I481" s="51">
        <v>0</v>
      </c>
      <c r="J481" s="55">
        <f>+I481/160</f>
        <v>0</v>
      </c>
      <c r="K481" s="56">
        <f>+I481*$C481</f>
        <v>0</v>
      </c>
      <c r="L481" s="57"/>
      <c r="M481" s="58">
        <v>0</v>
      </c>
      <c r="N481" s="59">
        <f>+M481/160</f>
        <v>0</v>
      </c>
      <c r="O481" s="60">
        <f>+M481*$C481</f>
        <v>0</v>
      </c>
      <c r="P481" s="54"/>
      <c r="Q481" s="51">
        <v>0</v>
      </c>
      <c r="R481" s="55">
        <f>+Q481/160</f>
        <v>0</v>
      </c>
      <c r="S481" s="56">
        <f>+Q481*$C481</f>
        <v>0</v>
      </c>
      <c r="T481" s="57"/>
      <c r="U481" s="58">
        <v>0</v>
      </c>
      <c r="V481" s="59">
        <f>+U481/160</f>
        <v>0</v>
      </c>
      <c r="W481" s="60">
        <f>+U481*$C481</f>
        <v>0</v>
      </c>
      <c r="X481" s="54"/>
      <c r="Y481" s="51">
        <v>0</v>
      </c>
      <c r="Z481" s="55">
        <f>+Y481/160</f>
        <v>0</v>
      </c>
      <c r="AA481" s="56">
        <f>+Y481*$C481</f>
        <v>0</v>
      </c>
      <c r="AB481" s="57"/>
      <c r="AC481" s="58">
        <v>0</v>
      </c>
      <c r="AD481" s="59">
        <f>+AC481/160</f>
        <v>0</v>
      </c>
      <c r="AE481" s="60">
        <f>+AC481*$C481</f>
        <v>0</v>
      </c>
      <c r="AF481" s="54"/>
      <c r="AG481" s="51">
        <v>0</v>
      </c>
      <c r="AH481" s="55">
        <f>+AG481/160</f>
        <v>0</v>
      </c>
      <c r="AI481" s="56">
        <f>+AG481*$C481</f>
        <v>0</v>
      </c>
      <c r="AJ481" s="57"/>
      <c r="AK481" s="58">
        <v>0</v>
      </c>
      <c r="AL481" s="59">
        <f>+AK481/160</f>
        <v>0</v>
      </c>
      <c r="AM481" s="60">
        <f>+AK481*$C481</f>
        <v>0</v>
      </c>
      <c r="AN481" s="54"/>
      <c r="AO481" s="51">
        <v>0</v>
      </c>
      <c r="AP481" s="55">
        <f>+AO481/160</f>
        <v>0</v>
      </c>
      <c r="AQ481" s="56">
        <f>+AO481*$C481</f>
        <v>0</v>
      </c>
      <c r="AR481" s="57">
        <f>+D481+H481+L481+P481+T481+X481+AB481+AF481+AJ481+AN481</f>
        <v>0</v>
      </c>
      <c r="AS481" s="61">
        <f t="shared" ref="AS481:AS485" si="228">+E481+I481+M481+Q481+U481+Y481+AC481+AG481+AK481+AO481</f>
        <v>0</v>
      </c>
      <c r="AT481" s="61">
        <f t="shared" ref="AT481:AT482" si="229">+F481+J481+N481+R481+V481+Z481+AD481+AH481+AL481+AP481</f>
        <v>0</v>
      </c>
      <c r="AU481" s="62">
        <f>+G481+K481+O481+S481+W481+AA481+AE481+AI481+AM481+AQ481</f>
        <v>0</v>
      </c>
      <c r="AV481" s="119"/>
      <c r="AW481" s="119"/>
      <c r="AX481" s="119"/>
      <c r="AY481" s="119"/>
      <c r="AZ481" s="119"/>
      <c r="BA481" s="119"/>
      <c r="BB481" s="119"/>
      <c r="BC481" s="119"/>
      <c r="BD481" s="119"/>
      <c r="BE481" s="119"/>
      <c r="BF481" s="119"/>
      <c r="BG481" s="119"/>
      <c r="BH481" s="119"/>
      <c r="BI481" s="119"/>
      <c r="BJ481" s="119"/>
      <c r="BK481" s="119"/>
      <c r="BL481" s="119"/>
      <c r="BM481" s="119"/>
      <c r="BN481" s="119"/>
      <c r="BO481" s="119"/>
      <c r="BP481" s="119"/>
      <c r="BQ481" s="119"/>
      <c r="BR481" s="119"/>
      <c r="BS481" s="119"/>
      <c r="BT481" s="119"/>
      <c r="BU481" s="119"/>
      <c r="BV481" s="119"/>
      <c r="BW481" s="119"/>
      <c r="BX481" s="119"/>
      <c r="BY481" s="119"/>
      <c r="BZ481" s="119"/>
      <c r="CA481" s="119"/>
    </row>
    <row r="482" spans="1:79" x14ac:dyDescent="0.2">
      <c r="A482" s="150"/>
      <c r="B482" s="151" t="s">
        <v>43</v>
      </c>
      <c r="C482" s="152">
        <f>IF(B477='1. Partner'!$A$9, 47,IF(B477='1. Partner'!$A$10,47,IF(B477='1. Partner'!$A$11,36,IF(B477='1. Partner'!$A$12,53,0))))</f>
        <v>0</v>
      </c>
      <c r="D482" s="50"/>
      <c r="E482" s="51">
        <v>0</v>
      </c>
      <c r="F482" s="52">
        <f>+E482/160</f>
        <v>0</v>
      </c>
      <c r="G482" s="53">
        <f>+E482*$C482</f>
        <v>0</v>
      </c>
      <c r="H482" s="54"/>
      <c r="I482" s="51">
        <v>0</v>
      </c>
      <c r="J482" s="55">
        <f>+I482/160</f>
        <v>0</v>
      </c>
      <c r="K482" s="56">
        <f>+I482*$C482</f>
        <v>0</v>
      </c>
      <c r="L482" s="50"/>
      <c r="M482" s="51">
        <v>0</v>
      </c>
      <c r="N482" s="52">
        <f>+M482/160</f>
        <v>0</v>
      </c>
      <c r="O482" s="53">
        <f>+M482*$C482</f>
        <v>0</v>
      </c>
      <c r="P482" s="54"/>
      <c r="Q482" s="51">
        <v>0</v>
      </c>
      <c r="R482" s="55">
        <f>+Q482/160</f>
        <v>0</v>
      </c>
      <c r="S482" s="56">
        <f>+Q482*$C482</f>
        <v>0</v>
      </c>
      <c r="T482" s="50"/>
      <c r="U482" s="51">
        <v>0</v>
      </c>
      <c r="V482" s="52">
        <f>+U482/160</f>
        <v>0</v>
      </c>
      <c r="W482" s="53">
        <f>+U482*$C482</f>
        <v>0</v>
      </c>
      <c r="X482" s="54"/>
      <c r="Y482" s="51">
        <v>0</v>
      </c>
      <c r="Z482" s="55">
        <f>+Y482/160</f>
        <v>0</v>
      </c>
      <c r="AA482" s="56">
        <f>+Y482*$C482</f>
        <v>0</v>
      </c>
      <c r="AB482" s="50"/>
      <c r="AC482" s="51">
        <v>0</v>
      </c>
      <c r="AD482" s="52">
        <f>+AC482/160</f>
        <v>0</v>
      </c>
      <c r="AE482" s="53">
        <f>+AC482*$C482</f>
        <v>0</v>
      </c>
      <c r="AF482" s="54"/>
      <c r="AG482" s="51">
        <v>0</v>
      </c>
      <c r="AH482" s="55">
        <f>+AG482/160</f>
        <v>0</v>
      </c>
      <c r="AI482" s="56">
        <f>+AG482*$C482</f>
        <v>0</v>
      </c>
      <c r="AJ482" s="50"/>
      <c r="AK482" s="51">
        <v>0</v>
      </c>
      <c r="AL482" s="52">
        <f>+AK482/160</f>
        <v>0</v>
      </c>
      <c r="AM482" s="53">
        <f>+AK482*$C482</f>
        <v>0</v>
      </c>
      <c r="AN482" s="54"/>
      <c r="AO482" s="51">
        <v>0</v>
      </c>
      <c r="AP482" s="55">
        <f>+AO482/160</f>
        <v>0</v>
      </c>
      <c r="AQ482" s="56">
        <f>+AO482*$C482</f>
        <v>0</v>
      </c>
      <c r="AR482" s="50">
        <f t="shared" ref="AR482" si="230">+D482+H482+L482+P482+T482+X482+AB482+AF482+AJ482+AN482</f>
        <v>0</v>
      </c>
      <c r="AS482" s="63">
        <f t="shared" si="228"/>
        <v>0</v>
      </c>
      <c r="AT482" s="63">
        <f t="shared" si="229"/>
        <v>0</v>
      </c>
      <c r="AU482" s="64">
        <f>+G482+K482+O482+S482+W482+AA482+AE482+AI482+AM482+AQ482</f>
        <v>0</v>
      </c>
      <c r="AV482" s="119"/>
      <c r="AW482" s="119"/>
      <c r="AX482" s="119"/>
      <c r="AY482" s="119"/>
      <c r="AZ482" s="119"/>
      <c r="BA482" s="119"/>
      <c r="BB482" s="119"/>
      <c r="BC482" s="119"/>
      <c r="BD482" s="119"/>
      <c r="BE482" s="119"/>
      <c r="BF482" s="119"/>
      <c r="BG482" s="119"/>
      <c r="BH482" s="119"/>
      <c r="BI482" s="119"/>
      <c r="BJ482" s="119"/>
      <c r="BK482" s="119"/>
      <c r="BL482" s="119"/>
      <c r="BM482" s="119"/>
      <c r="BN482" s="119"/>
      <c r="BO482" s="119"/>
      <c r="BP482" s="119"/>
      <c r="BQ482" s="119"/>
      <c r="BR482" s="119"/>
      <c r="BS482" s="119"/>
      <c r="BT482" s="119"/>
      <c r="BU482" s="119"/>
      <c r="BV482" s="119"/>
      <c r="BW482" s="119"/>
      <c r="BX482" s="119"/>
      <c r="BY482" s="119"/>
      <c r="BZ482" s="119"/>
      <c r="CA482" s="119"/>
    </row>
    <row r="483" spans="1:79" x14ac:dyDescent="0.2">
      <c r="A483" s="150"/>
      <c r="B483" s="151" t="s">
        <v>44</v>
      </c>
      <c r="C483" s="152">
        <f>IF(B477='1. Partner'!$A$9, 30,IF(B477='1. Partner'!$A$10,30,IF(B477='1. Partner'!$A$11,32,IF(B477='1. Partner'!$A$12,34,0))))</f>
        <v>0</v>
      </c>
      <c r="D483" s="50"/>
      <c r="E483" s="51">
        <v>0</v>
      </c>
      <c r="F483" s="52">
        <f>+E483/160</f>
        <v>0</v>
      </c>
      <c r="G483" s="53">
        <f>+E483*$C483</f>
        <v>0</v>
      </c>
      <c r="H483" s="54"/>
      <c r="I483" s="51">
        <v>0</v>
      </c>
      <c r="J483" s="55">
        <f>+I483/160</f>
        <v>0</v>
      </c>
      <c r="K483" s="56">
        <f>+I483*$C483</f>
        <v>0</v>
      </c>
      <c r="L483" s="50"/>
      <c r="M483" s="51">
        <v>0</v>
      </c>
      <c r="N483" s="52">
        <f>+M483/160</f>
        <v>0</v>
      </c>
      <c r="O483" s="53">
        <f>+M483*$C483</f>
        <v>0</v>
      </c>
      <c r="P483" s="54"/>
      <c r="Q483" s="51">
        <v>0</v>
      </c>
      <c r="R483" s="55">
        <f>+Q483/160</f>
        <v>0</v>
      </c>
      <c r="S483" s="56">
        <f>+Q483*$C483</f>
        <v>0</v>
      </c>
      <c r="T483" s="50"/>
      <c r="U483" s="51">
        <v>0</v>
      </c>
      <c r="V483" s="52">
        <f>+U483/160</f>
        <v>0</v>
      </c>
      <c r="W483" s="53">
        <f>+U483*$C483</f>
        <v>0</v>
      </c>
      <c r="X483" s="54"/>
      <c r="Y483" s="51">
        <v>0</v>
      </c>
      <c r="Z483" s="55">
        <f>+Y483/160</f>
        <v>0</v>
      </c>
      <c r="AA483" s="56">
        <f>+Y483*$C483</f>
        <v>0</v>
      </c>
      <c r="AB483" s="50"/>
      <c r="AC483" s="51">
        <v>0</v>
      </c>
      <c r="AD483" s="52">
        <f>+AC483/160</f>
        <v>0</v>
      </c>
      <c r="AE483" s="53">
        <f>+AC483*$C483</f>
        <v>0</v>
      </c>
      <c r="AF483" s="54"/>
      <c r="AG483" s="51">
        <v>0</v>
      </c>
      <c r="AH483" s="55">
        <f>+AG483/160</f>
        <v>0</v>
      </c>
      <c r="AI483" s="56">
        <f>+AG483*$C483</f>
        <v>0</v>
      </c>
      <c r="AJ483" s="50"/>
      <c r="AK483" s="51">
        <v>0</v>
      </c>
      <c r="AL483" s="52">
        <f>+AK483/160</f>
        <v>0</v>
      </c>
      <c r="AM483" s="53">
        <f>+AK483*$C483</f>
        <v>0</v>
      </c>
      <c r="AN483" s="54"/>
      <c r="AO483" s="51">
        <v>0</v>
      </c>
      <c r="AP483" s="55">
        <f>+AO483/160</f>
        <v>0</v>
      </c>
      <c r="AQ483" s="56">
        <f>+AO483*$C483</f>
        <v>0</v>
      </c>
      <c r="AR483" s="50">
        <f>+D483+H483+L483+P483+T483+X483+AB483+AF483+AJ483+AN483</f>
        <v>0</v>
      </c>
      <c r="AS483" s="63">
        <f t="shared" si="228"/>
        <v>0</v>
      </c>
      <c r="AT483" s="63">
        <f>+F483+J483+N483+R483+V483+Z483+AD483+AH483+AL483+AP483</f>
        <v>0</v>
      </c>
      <c r="AU483" s="64">
        <f>+G483+K483+O483+S483+W483+AA483+AE483+AI483+AM483+AQ483</f>
        <v>0</v>
      </c>
      <c r="AV483" s="119"/>
      <c r="AW483" s="119"/>
      <c r="AX483" s="119"/>
      <c r="AY483" s="119"/>
      <c r="AZ483" s="119"/>
      <c r="BA483" s="119"/>
      <c r="BB483" s="119"/>
      <c r="BC483" s="119"/>
      <c r="BD483" s="119"/>
      <c r="BE483" s="119"/>
      <c r="BF483" s="119"/>
      <c r="BG483" s="119"/>
      <c r="BH483" s="119"/>
      <c r="BI483" s="119"/>
      <c r="BJ483" s="119"/>
      <c r="BK483" s="119"/>
      <c r="BL483" s="119"/>
      <c r="BM483" s="119"/>
      <c r="BN483" s="119"/>
      <c r="BO483" s="119"/>
      <c r="BP483" s="119"/>
      <c r="BQ483" s="119"/>
      <c r="BR483" s="119"/>
      <c r="BS483" s="119"/>
      <c r="BT483" s="119"/>
      <c r="BU483" s="119"/>
      <c r="BV483" s="119"/>
      <c r="BW483" s="119"/>
      <c r="BX483" s="119"/>
      <c r="BY483" s="119"/>
      <c r="BZ483" s="119"/>
      <c r="CA483" s="119"/>
    </row>
    <row r="484" spans="1:79" ht="16" thickBot="1" x14ac:dyDescent="0.25">
      <c r="A484" s="153"/>
      <c r="B484" s="154" t="s">
        <v>85</v>
      </c>
      <c r="C484" s="155">
        <f>IF(B477='1. Partner'!$A$9, 19.45,IF(B477='1. Partner'!$A$10,0,IF(B477='1. Partner'!$A$11,0,IF(B477='1. Partner'!$A$12,0,0))))</f>
        <v>0</v>
      </c>
      <c r="D484" s="65"/>
      <c r="E484" s="66">
        <v>0</v>
      </c>
      <c r="F484" s="52">
        <f>+E484/160</f>
        <v>0</v>
      </c>
      <c r="G484" s="53">
        <f>+E484*$C484</f>
        <v>0</v>
      </c>
      <c r="H484" s="67"/>
      <c r="I484" s="66">
        <v>0</v>
      </c>
      <c r="J484" s="55">
        <f>+I484/160</f>
        <v>0</v>
      </c>
      <c r="K484" s="56">
        <f>+I484*$C484</f>
        <v>0</v>
      </c>
      <c r="L484" s="65"/>
      <c r="M484" s="66">
        <v>0</v>
      </c>
      <c r="N484" s="52">
        <f>+M484/160</f>
        <v>0</v>
      </c>
      <c r="O484" s="53">
        <f>+M484*$C484</f>
        <v>0</v>
      </c>
      <c r="P484" s="67"/>
      <c r="Q484" s="66">
        <v>0</v>
      </c>
      <c r="R484" s="55">
        <f>+Q484/160</f>
        <v>0</v>
      </c>
      <c r="S484" s="56">
        <f>+Q484*$C484</f>
        <v>0</v>
      </c>
      <c r="T484" s="65"/>
      <c r="U484" s="66">
        <v>0</v>
      </c>
      <c r="V484" s="52">
        <f>+U484/160</f>
        <v>0</v>
      </c>
      <c r="W484" s="53">
        <f>+U484*$C484</f>
        <v>0</v>
      </c>
      <c r="X484" s="67"/>
      <c r="Y484" s="66">
        <v>0</v>
      </c>
      <c r="Z484" s="55">
        <f>+Y484/160</f>
        <v>0</v>
      </c>
      <c r="AA484" s="56">
        <f>+Y484*$C484</f>
        <v>0</v>
      </c>
      <c r="AB484" s="65"/>
      <c r="AC484" s="66">
        <v>0</v>
      </c>
      <c r="AD484" s="52">
        <f>+AC484/160</f>
        <v>0</v>
      </c>
      <c r="AE484" s="53">
        <f>+AC484*$C484</f>
        <v>0</v>
      </c>
      <c r="AF484" s="67"/>
      <c r="AG484" s="66">
        <v>0</v>
      </c>
      <c r="AH484" s="55">
        <f>+AG484/160</f>
        <v>0</v>
      </c>
      <c r="AI484" s="56">
        <f>+AG484*$C484</f>
        <v>0</v>
      </c>
      <c r="AJ484" s="65"/>
      <c r="AK484" s="66">
        <v>0</v>
      </c>
      <c r="AL484" s="52">
        <f>+AK484/160</f>
        <v>0</v>
      </c>
      <c r="AM484" s="53">
        <f>+AK484*$C484</f>
        <v>0</v>
      </c>
      <c r="AN484" s="67"/>
      <c r="AO484" s="66">
        <v>0</v>
      </c>
      <c r="AP484" s="55">
        <f>+AO484/160</f>
        <v>0</v>
      </c>
      <c r="AQ484" s="56">
        <f>+AO484*$C484</f>
        <v>0</v>
      </c>
      <c r="AR484" s="50">
        <f>+D484+H484+L484+P484+T484+X484+AB484+AF484+AJ484+AN484</f>
        <v>0</v>
      </c>
      <c r="AS484" s="63">
        <f t="shared" si="228"/>
        <v>0</v>
      </c>
      <c r="AT484" s="63">
        <f>+F484+J484+N484+R484+V484+Z484+AD484+AH484+AL484+AP484</f>
        <v>0</v>
      </c>
      <c r="AU484" s="64">
        <f>+G484+K484+O484+S484+W484+AA484+AE484+AI484+AM484+AQ484</f>
        <v>0</v>
      </c>
      <c r="AV484" s="119"/>
      <c r="AW484" s="119"/>
      <c r="AX484" s="119"/>
      <c r="AY484" s="119"/>
      <c r="AZ484" s="119"/>
      <c r="BA484" s="119"/>
      <c r="BB484" s="119"/>
      <c r="BC484" s="119"/>
      <c r="BD484" s="119"/>
      <c r="BE484" s="119"/>
      <c r="BF484" s="119"/>
      <c r="BG484" s="119"/>
      <c r="BH484" s="119"/>
      <c r="BI484" s="119"/>
      <c r="BJ484" s="119"/>
      <c r="BK484" s="119"/>
      <c r="BL484" s="119"/>
      <c r="BM484" s="119"/>
      <c r="BN484" s="119"/>
      <c r="BO484" s="119"/>
      <c r="BP484" s="119"/>
      <c r="BQ484" s="119"/>
      <c r="BR484" s="119"/>
      <c r="BS484" s="119"/>
      <c r="BT484" s="119"/>
      <c r="BU484" s="119"/>
      <c r="BV484" s="119"/>
      <c r="BW484" s="119"/>
      <c r="BX484" s="119"/>
      <c r="BY484" s="119"/>
      <c r="BZ484" s="119"/>
      <c r="CA484" s="119"/>
    </row>
    <row r="485" spans="1:79" s="149" customFormat="1" ht="30" customHeight="1" thickBot="1" x14ac:dyDescent="0.25">
      <c r="A485" s="156" t="s">
        <v>61</v>
      </c>
      <c r="B485" s="157" t="s">
        <v>54</v>
      </c>
      <c r="C485" s="158"/>
      <c r="D485" s="68">
        <f>+D480</f>
        <v>0</v>
      </c>
      <c r="E485" s="69"/>
      <c r="F485" s="70">
        <v>0</v>
      </c>
      <c r="G485" s="71">
        <v>0</v>
      </c>
      <c r="H485" s="68">
        <f>+H480</f>
        <v>0</v>
      </c>
      <c r="I485" s="69"/>
      <c r="J485" s="70">
        <v>0</v>
      </c>
      <c r="K485" s="71">
        <v>0</v>
      </c>
      <c r="L485" s="72">
        <f>+L480</f>
        <v>0</v>
      </c>
      <c r="M485" s="69"/>
      <c r="N485" s="70">
        <v>0</v>
      </c>
      <c r="O485" s="73">
        <v>0</v>
      </c>
      <c r="P485" s="68">
        <f>+P480</f>
        <v>0</v>
      </c>
      <c r="Q485" s="69"/>
      <c r="R485" s="70">
        <v>0</v>
      </c>
      <c r="S485" s="73">
        <v>0</v>
      </c>
      <c r="T485" s="68">
        <f>+T480</f>
        <v>0</v>
      </c>
      <c r="U485" s="69"/>
      <c r="V485" s="70">
        <v>0</v>
      </c>
      <c r="W485" s="71">
        <v>0</v>
      </c>
      <c r="X485" s="68">
        <f>+X480</f>
        <v>0</v>
      </c>
      <c r="Y485" s="69"/>
      <c r="Z485" s="70">
        <v>0</v>
      </c>
      <c r="AA485" s="73">
        <v>0</v>
      </c>
      <c r="AB485" s="68">
        <f>+AB480</f>
        <v>0</v>
      </c>
      <c r="AC485" s="69"/>
      <c r="AD485" s="70">
        <v>0</v>
      </c>
      <c r="AE485" s="71">
        <v>0</v>
      </c>
      <c r="AF485" s="68">
        <f>+AF480</f>
        <v>0</v>
      </c>
      <c r="AG485" s="69"/>
      <c r="AH485" s="70">
        <v>0</v>
      </c>
      <c r="AI485" s="73">
        <v>0</v>
      </c>
      <c r="AJ485" s="68">
        <f>+AJ480</f>
        <v>0</v>
      </c>
      <c r="AK485" s="69"/>
      <c r="AL485" s="70">
        <v>0</v>
      </c>
      <c r="AM485" s="71">
        <v>0</v>
      </c>
      <c r="AN485" s="68">
        <f>+AN480</f>
        <v>0</v>
      </c>
      <c r="AO485" s="69"/>
      <c r="AP485" s="70">
        <v>0</v>
      </c>
      <c r="AQ485" s="73">
        <v>0</v>
      </c>
      <c r="AR485" s="68">
        <f>+D485+H485+L485+P485+T485+X485+AB485+AF485+AJ485+AN485</f>
        <v>0</v>
      </c>
      <c r="AS485" s="69">
        <f t="shared" si="228"/>
        <v>0</v>
      </c>
      <c r="AT485" s="69">
        <f t="shared" ref="AT485" si="231">+F485+J485+N485+R485+V485+Z485+AD485+AH485+AL485+AP485</f>
        <v>0</v>
      </c>
      <c r="AU485" s="74">
        <f t="shared" ref="AU485" si="232">+G485+K485+O485+S485+W485+AA485+AE485+AI485+AM485+AQ485</f>
        <v>0</v>
      </c>
      <c r="AV485" s="119"/>
      <c r="AW485" s="119"/>
      <c r="AX485" s="119"/>
      <c r="AY485" s="119"/>
      <c r="AZ485" s="119"/>
      <c r="BA485" s="119"/>
      <c r="BB485" s="119"/>
      <c r="BC485" s="119"/>
      <c r="BD485" s="119"/>
      <c r="BE485" s="119"/>
      <c r="BF485" s="119"/>
      <c r="BG485" s="119"/>
      <c r="BH485" s="119"/>
      <c r="BI485" s="119"/>
      <c r="BJ485" s="119"/>
      <c r="BK485" s="119"/>
      <c r="BL485" s="119"/>
      <c r="BM485" s="119"/>
      <c r="BN485" s="119"/>
      <c r="BO485" s="119"/>
      <c r="BP485" s="119"/>
      <c r="BQ485" s="119"/>
      <c r="BR485" s="119"/>
      <c r="BS485" s="119"/>
      <c r="BT485" s="119"/>
      <c r="BU485" s="119"/>
      <c r="BV485" s="119"/>
      <c r="BW485" s="119"/>
      <c r="BX485" s="119"/>
      <c r="BY485" s="119"/>
      <c r="BZ485" s="119"/>
      <c r="CA485" s="119"/>
    </row>
    <row r="486" spans="1:79" s="149" customFormat="1" ht="28.5" customHeight="1" x14ac:dyDescent="0.2">
      <c r="A486" s="144" t="s">
        <v>3</v>
      </c>
      <c r="B486" s="145" t="s">
        <v>53</v>
      </c>
      <c r="C486" s="159"/>
      <c r="D486" s="75">
        <f>+D480</f>
        <v>0</v>
      </c>
      <c r="E486" s="147"/>
      <c r="F486" s="76"/>
      <c r="G486" s="77">
        <f>+G487+G488</f>
        <v>0</v>
      </c>
      <c r="H486" s="160">
        <f>+H480</f>
        <v>0</v>
      </c>
      <c r="I486" s="147"/>
      <c r="J486" s="76"/>
      <c r="K486" s="78">
        <f>+K487+K488</f>
        <v>0</v>
      </c>
      <c r="L486" s="75">
        <f>+L480</f>
        <v>0</v>
      </c>
      <c r="M486" s="147"/>
      <c r="N486" s="76"/>
      <c r="O486" s="77">
        <f>+O487+O488</f>
        <v>0</v>
      </c>
      <c r="P486" s="160">
        <f>+P480</f>
        <v>0</v>
      </c>
      <c r="Q486" s="147"/>
      <c r="R486" s="76"/>
      <c r="S486" s="78">
        <f>+S487+S488</f>
        <v>0</v>
      </c>
      <c r="T486" s="75">
        <f>+T480</f>
        <v>0</v>
      </c>
      <c r="U486" s="147"/>
      <c r="V486" s="76"/>
      <c r="W486" s="77">
        <f>+W487+W488</f>
        <v>0</v>
      </c>
      <c r="X486" s="160">
        <f>+X480</f>
        <v>0</v>
      </c>
      <c r="Y486" s="147"/>
      <c r="Z486" s="76"/>
      <c r="AA486" s="78">
        <f>+AA487+AA488</f>
        <v>0</v>
      </c>
      <c r="AB486" s="75">
        <f>+AB480</f>
        <v>0</v>
      </c>
      <c r="AC486" s="147"/>
      <c r="AD486" s="76"/>
      <c r="AE486" s="77">
        <f>+AE487+AE488</f>
        <v>0</v>
      </c>
      <c r="AF486" s="160">
        <f>+AF480</f>
        <v>0</v>
      </c>
      <c r="AG486" s="147"/>
      <c r="AH486" s="76"/>
      <c r="AI486" s="78">
        <f>+AI487+AI488</f>
        <v>0</v>
      </c>
      <c r="AJ486" s="75">
        <f>+AJ480</f>
        <v>0</v>
      </c>
      <c r="AK486" s="147"/>
      <c r="AL486" s="76"/>
      <c r="AM486" s="77">
        <f>+AM487+AM488</f>
        <v>0</v>
      </c>
      <c r="AN486" s="160">
        <f>+AN480</f>
        <v>0</v>
      </c>
      <c r="AO486" s="147"/>
      <c r="AP486" s="76"/>
      <c r="AQ486" s="78">
        <f>+AQ487+AQ488</f>
        <v>0</v>
      </c>
      <c r="AR486" s="161">
        <f>+AR480</f>
        <v>0</v>
      </c>
      <c r="AS486" s="76"/>
      <c r="AT486" s="76"/>
      <c r="AU486" s="78">
        <f>+AU487+AU488</f>
        <v>0</v>
      </c>
      <c r="AV486" s="119"/>
      <c r="AW486" s="119"/>
      <c r="AX486" s="119"/>
      <c r="AY486" s="119"/>
      <c r="AZ486" s="119"/>
      <c r="BA486" s="119"/>
      <c r="BB486" s="119"/>
      <c r="BC486" s="119"/>
      <c r="BD486" s="119"/>
      <c r="BE486" s="119"/>
      <c r="BF486" s="119"/>
      <c r="BG486" s="119"/>
      <c r="BH486" s="119"/>
      <c r="BI486" s="119"/>
      <c r="BJ486" s="119"/>
      <c r="BK486" s="119"/>
      <c r="BL486" s="119"/>
      <c r="BM486" s="119"/>
      <c r="BN486" s="119"/>
      <c r="BO486" s="119"/>
      <c r="BP486" s="119"/>
      <c r="BQ486" s="119"/>
      <c r="BR486" s="119"/>
      <c r="BS486" s="119"/>
      <c r="BT486" s="119"/>
      <c r="BU486" s="119"/>
      <c r="BV486" s="119"/>
      <c r="BW486" s="119"/>
      <c r="BX486" s="119"/>
      <c r="BY486" s="119"/>
      <c r="BZ486" s="119"/>
      <c r="CA486" s="119"/>
    </row>
    <row r="487" spans="1:79" x14ac:dyDescent="0.2">
      <c r="A487" s="150"/>
      <c r="B487" s="151" t="s">
        <v>84</v>
      </c>
      <c r="C487" s="152">
        <f>IF(B477='1. Partner'!$A$9, 34.6,IF(B477='1. Partner'!$A$10,0,IF(B477='1. Partner'!$A$11,0,0)))</f>
        <v>0</v>
      </c>
      <c r="D487" s="50"/>
      <c r="E487" s="51">
        <v>0</v>
      </c>
      <c r="F487" s="52">
        <f>+E487/160</f>
        <v>0</v>
      </c>
      <c r="G487" s="53">
        <f>+E487*$C487</f>
        <v>0</v>
      </c>
      <c r="H487" s="54"/>
      <c r="I487" s="51">
        <v>0</v>
      </c>
      <c r="J487" s="55">
        <f>+I487/160</f>
        <v>0</v>
      </c>
      <c r="K487" s="56">
        <f>+I487*$C487</f>
        <v>0</v>
      </c>
      <c r="L487" s="50"/>
      <c r="M487" s="51">
        <v>0</v>
      </c>
      <c r="N487" s="52">
        <f>+M487/160</f>
        <v>0</v>
      </c>
      <c r="O487" s="53">
        <f>+M487*$C487</f>
        <v>0</v>
      </c>
      <c r="P487" s="54"/>
      <c r="Q487" s="51">
        <v>0</v>
      </c>
      <c r="R487" s="55">
        <f>+Q487/160</f>
        <v>0</v>
      </c>
      <c r="S487" s="56">
        <f>+Q487*$C487</f>
        <v>0</v>
      </c>
      <c r="T487" s="50"/>
      <c r="U487" s="51">
        <v>0</v>
      </c>
      <c r="V487" s="52">
        <f>+U487/160</f>
        <v>0</v>
      </c>
      <c r="W487" s="53">
        <f>+U487*$C487</f>
        <v>0</v>
      </c>
      <c r="X487" s="54"/>
      <c r="Y487" s="51">
        <v>0</v>
      </c>
      <c r="Z487" s="55">
        <f>+Y487/160</f>
        <v>0</v>
      </c>
      <c r="AA487" s="56">
        <f>+Y487*$C487</f>
        <v>0</v>
      </c>
      <c r="AB487" s="50"/>
      <c r="AC487" s="51">
        <v>0</v>
      </c>
      <c r="AD487" s="52">
        <f>+AC487/160</f>
        <v>0</v>
      </c>
      <c r="AE487" s="53">
        <f>+AC487*$C487</f>
        <v>0</v>
      </c>
      <c r="AF487" s="54"/>
      <c r="AG487" s="51">
        <v>0</v>
      </c>
      <c r="AH487" s="55">
        <f>+AG487/160</f>
        <v>0</v>
      </c>
      <c r="AI487" s="56">
        <f>+AG487*$C487</f>
        <v>0</v>
      </c>
      <c r="AJ487" s="50"/>
      <c r="AK487" s="51">
        <v>0</v>
      </c>
      <c r="AL487" s="52">
        <f>+AK487/160</f>
        <v>0</v>
      </c>
      <c r="AM487" s="53">
        <f>+AK487*$C487</f>
        <v>0</v>
      </c>
      <c r="AN487" s="54"/>
      <c r="AO487" s="51">
        <v>0</v>
      </c>
      <c r="AP487" s="55">
        <f>+AO487/160</f>
        <v>0</v>
      </c>
      <c r="AQ487" s="56">
        <f>+AO487*$C487</f>
        <v>0</v>
      </c>
      <c r="AR487" s="50">
        <f>+D487+H487+L487+P487+T487+X487+AB487+AF487+AJ487+AN487</f>
        <v>0</v>
      </c>
      <c r="AS487" s="63">
        <f t="shared" ref="AS487:AS488" si="233">+E487+I487+M487+Q487+U487+Y487+AC487+AG487+AK487+AO487</f>
        <v>0</v>
      </c>
      <c r="AT487" s="63">
        <f t="shared" ref="AT487:AT488" si="234">+F487+J487+N487+R487+V487+Z487+AD487+AH487+AL487+AP487</f>
        <v>0</v>
      </c>
      <c r="AU487" s="64">
        <f t="shared" ref="AU487:AU488" si="235">+G487+K487+O487+S487+W487+AA487+AE487+AI487+AM487+AQ487</f>
        <v>0</v>
      </c>
      <c r="AV487" s="119"/>
      <c r="AW487" s="119"/>
      <c r="AX487" s="119"/>
      <c r="AY487" s="119"/>
      <c r="AZ487" s="119"/>
      <c r="BA487" s="119"/>
      <c r="BB487" s="119"/>
      <c r="BC487" s="119"/>
      <c r="BD487" s="119"/>
      <c r="BE487" s="119"/>
      <c r="BF487" s="119"/>
      <c r="BG487" s="119"/>
      <c r="BH487" s="119"/>
      <c r="BI487" s="119"/>
      <c r="BJ487" s="119"/>
      <c r="BK487" s="119"/>
      <c r="BL487" s="119"/>
      <c r="BM487" s="119"/>
      <c r="BN487" s="119"/>
      <c r="BO487" s="119"/>
      <c r="BP487" s="119"/>
      <c r="BQ487" s="119"/>
      <c r="BR487" s="119"/>
      <c r="BS487" s="119"/>
      <c r="BT487" s="119"/>
      <c r="BU487" s="119"/>
      <c r="BV487" s="119"/>
      <c r="BW487" s="119"/>
      <c r="BX487" s="119"/>
      <c r="BY487" s="119"/>
      <c r="BZ487" s="119"/>
      <c r="CA487" s="119"/>
    </row>
    <row r="488" spans="1:79" ht="16" thickBot="1" x14ac:dyDescent="0.25">
      <c r="A488" s="162"/>
      <c r="B488" s="163" t="s">
        <v>83</v>
      </c>
      <c r="C488" s="164">
        <f>IF(B477='1. Partner'!$A$9, 19.45,IF(B477='1. Partner'!$A$10,0,IF(B477='1. Partner'!$A$11,0,0)))</f>
        <v>0</v>
      </c>
      <c r="D488" s="79"/>
      <c r="E488" s="80">
        <v>0</v>
      </c>
      <c r="F488" s="81">
        <f>+E488/160</f>
        <v>0</v>
      </c>
      <c r="G488" s="82">
        <f>+E488*$C488</f>
        <v>0</v>
      </c>
      <c r="H488" s="83"/>
      <c r="I488" s="80">
        <v>0</v>
      </c>
      <c r="J488" s="84">
        <f>+I488/160</f>
        <v>0</v>
      </c>
      <c r="K488" s="85">
        <f>+I488*$C488</f>
        <v>0</v>
      </c>
      <c r="L488" s="79"/>
      <c r="M488" s="80">
        <v>0</v>
      </c>
      <c r="N488" s="81">
        <f>+M488/160</f>
        <v>0</v>
      </c>
      <c r="O488" s="82">
        <f>+M488*$C488</f>
        <v>0</v>
      </c>
      <c r="P488" s="83"/>
      <c r="Q488" s="80">
        <v>0</v>
      </c>
      <c r="R488" s="84">
        <f>+Q488/160</f>
        <v>0</v>
      </c>
      <c r="S488" s="85">
        <f>+Q488*$C488</f>
        <v>0</v>
      </c>
      <c r="T488" s="79"/>
      <c r="U488" s="80">
        <v>0</v>
      </c>
      <c r="V488" s="81">
        <f>+U488/160</f>
        <v>0</v>
      </c>
      <c r="W488" s="82">
        <f>+U488*$C488</f>
        <v>0</v>
      </c>
      <c r="X488" s="83"/>
      <c r="Y488" s="80">
        <v>0</v>
      </c>
      <c r="Z488" s="84">
        <f>+Y488/160</f>
        <v>0</v>
      </c>
      <c r="AA488" s="85">
        <f>+Y488*$C488</f>
        <v>0</v>
      </c>
      <c r="AB488" s="79"/>
      <c r="AC488" s="80">
        <v>0</v>
      </c>
      <c r="AD488" s="81">
        <f>+AC488/160</f>
        <v>0</v>
      </c>
      <c r="AE488" s="82">
        <f>+AC488*$C488</f>
        <v>0</v>
      </c>
      <c r="AF488" s="83"/>
      <c r="AG488" s="80">
        <v>0</v>
      </c>
      <c r="AH488" s="84">
        <f>+AG488/160</f>
        <v>0</v>
      </c>
      <c r="AI488" s="85">
        <f>+AG488*$C488</f>
        <v>0</v>
      </c>
      <c r="AJ488" s="79"/>
      <c r="AK488" s="80">
        <v>0</v>
      </c>
      <c r="AL488" s="81">
        <f>+AK488/160</f>
        <v>0</v>
      </c>
      <c r="AM488" s="82">
        <f>+AK488*$C488</f>
        <v>0</v>
      </c>
      <c r="AN488" s="83"/>
      <c r="AO488" s="80">
        <v>0</v>
      </c>
      <c r="AP488" s="84">
        <f>+AO488/160</f>
        <v>0</v>
      </c>
      <c r="AQ488" s="85">
        <f>+AO488*$C488</f>
        <v>0</v>
      </c>
      <c r="AR488" s="79">
        <f>+D488+H488+L488+P488+T488+X488+AB488+AF488+AJ488+AN488</f>
        <v>0</v>
      </c>
      <c r="AS488" s="86">
        <f t="shared" si="233"/>
        <v>0</v>
      </c>
      <c r="AT488" s="86">
        <f t="shared" si="234"/>
        <v>0</v>
      </c>
      <c r="AU488" s="87">
        <f t="shared" si="235"/>
        <v>0</v>
      </c>
      <c r="AV488" s="119"/>
      <c r="AW488" s="119"/>
      <c r="AX488" s="119"/>
      <c r="AY488" s="119"/>
      <c r="AZ488" s="119"/>
      <c r="BA488" s="119"/>
      <c r="BB488" s="119"/>
      <c r="BC488" s="119"/>
      <c r="BD488" s="119"/>
      <c r="BE488" s="119"/>
      <c r="BF488" s="119"/>
      <c r="BG488" s="119"/>
      <c r="BH488" s="119"/>
      <c r="BI488" s="119"/>
      <c r="BJ488" s="119"/>
      <c r="BK488" s="119"/>
      <c r="BL488" s="119"/>
      <c r="BM488" s="119"/>
      <c r="BN488" s="119"/>
      <c r="BO488" s="119"/>
      <c r="BP488" s="119"/>
      <c r="BQ488" s="119"/>
      <c r="BR488" s="119"/>
      <c r="BS488" s="119"/>
      <c r="BT488" s="119"/>
      <c r="BU488" s="119"/>
      <c r="BV488" s="119"/>
      <c r="BW488" s="119"/>
      <c r="BX488" s="119"/>
      <c r="BY488" s="119"/>
      <c r="BZ488" s="119"/>
      <c r="CA488" s="119"/>
    </row>
    <row r="489" spans="1:79" s="149" customFormat="1" x14ac:dyDescent="0.2">
      <c r="A489" s="144" t="s">
        <v>4</v>
      </c>
      <c r="B489" s="145" t="s">
        <v>59</v>
      </c>
      <c r="C489" s="159"/>
      <c r="D489" s="161">
        <f>+D480</f>
        <v>0</v>
      </c>
      <c r="E489" s="147"/>
      <c r="F489" s="147"/>
      <c r="G489" s="77">
        <f>+G490+G491+G492+G493+G494+G495+G496+G497+G498</f>
        <v>0</v>
      </c>
      <c r="H489" s="88">
        <f>++H480</f>
        <v>0</v>
      </c>
      <c r="I489" s="147"/>
      <c r="J489" s="147"/>
      <c r="K489" s="77">
        <f>+K490+K491+K492+K493+K494+K495+K496+K497+K498</f>
        <v>0</v>
      </c>
      <c r="L489" s="161">
        <f>+L480</f>
        <v>0</v>
      </c>
      <c r="M489" s="147"/>
      <c r="N489" s="147"/>
      <c r="O489" s="77">
        <f>+O490+O491+O492+O493+O494+O495+O496+O497+O498</f>
        <v>0</v>
      </c>
      <c r="P489" s="88">
        <f>++P480</f>
        <v>0</v>
      </c>
      <c r="Q489" s="147"/>
      <c r="R489" s="147"/>
      <c r="S489" s="77">
        <f>+S490+S491+S492+S493+S494+S495+S496+S497+S498</f>
        <v>0</v>
      </c>
      <c r="T489" s="161">
        <f>+T480</f>
        <v>0</v>
      </c>
      <c r="U489" s="147"/>
      <c r="V489" s="147"/>
      <c r="W489" s="77">
        <f>+W490+W491+W492+W493+W494+W495+W496+W497+W498</f>
        <v>0</v>
      </c>
      <c r="X489" s="88">
        <f>++X480</f>
        <v>0</v>
      </c>
      <c r="Y489" s="147"/>
      <c r="Z489" s="147"/>
      <c r="AA489" s="77">
        <f>+AA490+AA491+AA492+AA493+AA494+AA495+AA496+AA497+AA498</f>
        <v>0</v>
      </c>
      <c r="AB489" s="161">
        <f>+AB480</f>
        <v>0</v>
      </c>
      <c r="AC489" s="147"/>
      <c r="AD489" s="147"/>
      <c r="AE489" s="77">
        <f>+AE490+AE491+AE492+AE493+AE494+AE495+AE496+AE497+AE498</f>
        <v>0</v>
      </c>
      <c r="AF489" s="88">
        <f>++AF480</f>
        <v>0</v>
      </c>
      <c r="AG489" s="147"/>
      <c r="AH489" s="147"/>
      <c r="AI489" s="77">
        <f>+AI490+AI491+AI492+AI493+AI494+AI495+AI496+AI497+AI498</f>
        <v>0</v>
      </c>
      <c r="AJ489" s="161">
        <f>+AJ480</f>
        <v>0</v>
      </c>
      <c r="AK489" s="147"/>
      <c r="AL489" s="147"/>
      <c r="AM489" s="77">
        <f>+AM490+AM491+AM492+AM493+AM494+AM495+AM496+AM497+AM498</f>
        <v>0</v>
      </c>
      <c r="AN489" s="88">
        <f>++AN480</f>
        <v>0</v>
      </c>
      <c r="AO489" s="147"/>
      <c r="AP489" s="147"/>
      <c r="AQ489" s="77">
        <f>+AQ490+AQ491+AQ492+AQ493+AQ494+AQ495+AQ496+AQ497+AQ498</f>
        <v>0</v>
      </c>
      <c r="AR489" s="165"/>
      <c r="AS489" s="147"/>
      <c r="AT489" s="147"/>
      <c r="AU489" s="77">
        <f>+AU490+AU491+AU492+AU493+AU494+AU495+AU496+AU497+AU498</f>
        <v>0</v>
      </c>
      <c r="AV489" s="119"/>
      <c r="AW489" s="119"/>
      <c r="AX489" s="119"/>
      <c r="AY489" s="119"/>
      <c r="AZ489" s="119"/>
      <c r="BA489" s="119"/>
      <c r="BB489" s="119"/>
      <c r="BC489" s="119"/>
      <c r="BD489" s="119"/>
      <c r="BE489" s="119"/>
      <c r="BF489" s="119"/>
      <c r="BG489" s="119"/>
      <c r="BH489" s="119"/>
      <c r="BI489" s="119"/>
      <c r="BJ489" s="119"/>
      <c r="BK489" s="119"/>
      <c r="BL489" s="119"/>
      <c r="BM489" s="119"/>
      <c r="BN489" s="119"/>
      <c r="BO489" s="119"/>
      <c r="BP489" s="119"/>
      <c r="BQ489" s="119"/>
      <c r="BR489" s="119"/>
      <c r="BS489" s="119"/>
      <c r="BT489" s="119"/>
      <c r="BU489" s="119"/>
      <c r="BV489" s="119"/>
      <c r="BW489" s="119"/>
      <c r="BX489" s="119"/>
      <c r="BY489" s="119"/>
      <c r="BZ489" s="119"/>
      <c r="CA489" s="119"/>
    </row>
    <row r="490" spans="1:79" x14ac:dyDescent="0.2">
      <c r="A490" s="150" t="s">
        <v>5</v>
      </c>
      <c r="B490" s="151"/>
      <c r="C490" s="166"/>
      <c r="D490" s="50"/>
      <c r="E490" s="167"/>
      <c r="F490" s="167"/>
      <c r="G490" s="89">
        <v>0</v>
      </c>
      <c r="H490" s="54"/>
      <c r="I490" s="168"/>
      <c r="J490" s="168"/>
      <c r="K490" s="90">
        <v>0</v>
      </c>
      <c r="L490" s="50"/>
      <c r="M490" s="167"/>
      <c r="N490" s="167"/>
      <c r="O490" s="89">
        <v>0</v>
      </c>
      <c r="P490" s="54"/>
      <c r="Q490" s="168"/>
      <c r="R490" s="168"/>
      <c r="S490" s="90">
        <v>0</v>
      </c>
      <c r="T490" s="50"/>
      <c r="U490" s="167"/>
      <c r="V490" s="167"/>
      <c r="W490" s="89">
        <v>0</v>
      </c>
      <c r="X490" s="54"/>
      <c r="Y490" s="168"/>
      <c r="Z490" s="168"/>
      <c r="AA490" s="90">
        <v>0</v>
      </c>
      <c r="AB490" s="50"/>
      <c r="AC490" s="167"/>
      <c r="AD490" s="167"/>
      <c r="AE490" s="89">
        <v>0</v>
      </c>
      <c r="AF490" s="54"/>
      <c r="AG490" s="168"/>
      <c r="AH490" s="168"/>
      <c r="AI490" s="90">
        <v>0</v>
      </c>
      <c r="AJ490" s="50"/>
      <c r="AK490" s="167"/>
      <c r="AL490" s="167"/>
      <c r="AM490" s="89">
        <v>0</v>
      </c>
      <c r="AN490" s="54"/>
      <c r="AO490" s="168"/>
      <c r="AP490" s="168"/>
      <c r="AQ490" s="90">
        <v>0</v>
      </c>
      <c r="AR490" s="50">
        <f t="shared" ref="AR490:AR498" si="236">+D490+H490+L490+P490+T490+X490+AB490+AF490+AJ490+AN490</f>
        <v>0</v>
      </c>
      <c r="AS490" s="63">
        <f t="shared" ref="AS490:AS498" si="237">+E490+I490+M490+Q490+U490+Y490+AC490+AG490+AK490+AO490</f>
        <v>0</v>
      </c>
      <c r="AT490" s="63">
        <f t="shared" ref="AT490:AT498" si="238">+F490+J490+N490+R490+V490+Z490+AD490+AH490+AL490+AP490</f>
        <v>0</v>
      </c>
      <c r="AU490" s="64">
        <f>+G490+K490+O490+S490+W490+AA490+AE490+AI490+AM490+AQ490</f>
        <v>0</v>
      </c>
      <c r="AV490" s="119"/>
      <c r="AW490" s="119"/>
      <c r="AX490" s="119"/>
      <c r="AY490" s="119"/>
      <c r="AZ490" s="119"/>
      <c r="BA490" s="119"/>
      <c r="BB490" s="119"/>
      <c r="BC490" s="119"/>
      <c r="BD490" s="119"/>
      <c r="BE490" s="119"/>
      <c r="BF490" s="119"/>
      <c r="BG490" s="119"/>
      <c r="BH490" s="119"/>
      <c r="BI490" s="119"/>
      <c r="BJ490" s="119"/>
      <c r="BK490" s="119"/>
      <c r="BL490" s="119"/>
      <c r="BM490" s="119"/>
      <c r="BN490" s="119"/>
      <c r="BO490" s="119"/>
      <c r="BP490" s="119"/>
      <c r="BQ490" s="119"/>
      <c r="BR490" s="119"/>
      <c r="BS490" s="119"/>
      <c r="BT490" s="119"/>
      <c r="BU490" s="119"/>
      <c r="BV490" s="119"/>
      <c r="BW490" s="119"/>
      <c r="BX490" s="119"/>
      <c r="BY490" s="119"/>
      <c r="BZ490" s="119"/>
      <c r="CA490" s="119"/>
    </row>
    <row r="491" spans="1:79" x14ac:dyDescent="0.2">
      <c r="A491" s="150" t="s">
        <v>6</v>
      </c>
      <c r="B491" s="151"/>
      <c r="C491" s="166"/>
      <c r="D491" s="50"/>
      <c r="E491" s="167"/>
      <c r="F491" s="167"/>
      <c r="G491" s="89">
        <v>0</v>
      </c>
      <c r="H491" s="54"/>
      <c r="I491" s="168"/>
      <c r="J491" s="168"/>
      <c r="K491" s="90">
        <v>0</v>
      </c>
      <c r="L491" s="50"/>
      <c r="M491" s="167"/>
      <c r="N491" s="167"/>
      <c r="O491" s="89">
        <v>0</v>
      </c>
      <c r="P491" s="54"/>
      <c r="Q491" s="168"/>
      <c r="R491" s="168"/>
      <c r="S491" s="90">
        <v>0</v>
      </c>
      <c r="T491" s="50"/>
      <c r="U491" s="167"/>
      <c r="V491" s="167"/>
      <c r="W491" s="89">
        <v>0</v>
      </c>
      <c r="X491" s="54"/>
      <c r="Y491" s="168"/>
      <c r="Z491" s="168"/>
      <c r="AA491" s="90">
        <v>0</v>
      </c>
      <c r="AB491" s="50"/>
      <c r="AC491" s="167"/>
      <c r="AD491" s="167"/>
      <c r="AE491" s="89">
        <v>0</v>
      </c>
      <c r="AF491" s="54"/>
      <c r="AG491" s="168"/>
      <c r="AH491" s="168"/>
      <c r="AI491" s="90">
        <v>0</v>
      </c>
      <c r="AJ491" s="50"/>
      <c r="AK491" s="167"/>
      <c r="AL491" s="167"/>
      <c r="AM491" s="89">
        <v>0</v>
      </c>
      <c r="AN491" s="54"/>
      <c r="AO491" s="168"/>
      <c r="AP491" s="168"/>
      <c r="AQ491" s="90">
        <v>0</v>
      </c>
      <c r="AR491" s="50">
        <f t="shared" si="236"/>
        <v>0</v>
      </c>
      <c r="AS491" s="63">
        <f t="shared" si="237"/>
        <v>0</v>
      </c>
      <c r="AT491" s="63">
        <f t="shared" si="238"/>
        <v>0</v>
      </c>
      <c r="AU491" s="64">
        <f t="shared" ref="AU491:AU498" si="239">+G491+K491+O491+S491+W491+AA491+AE491+AI491+AM491+AQ491</f>
        <v>0</v>
      </c>
      <c r="AV491" s="119"/>
      <c r="AW491" s="119"/>
      <c r="AX491" s="119"/>
      <c r="AY491" s="119"/>
      <c r="AZ491" s="119"/>
      <c r="BA491" s="119"/>
      <c r="BB491" s="119"/>
      <c r="BC491" s="119"/>
      <c r="BD491" s="119"/>
      <c r="BE491" s="119"/>
      <c r="BF491" s="119"/>
      <c r="BG491" s="119"/>
      <c r="BH491" s="119"/>
      <c r="BI491" s="119"/>
      <c r="BJ491" s="119"/>
      <c r="BK491" s="119"/>
      <c r="BL491" s="119"/>
      <c r="BM491" s="119"/>
      <c r="BN491" s="119"/>
      <c r="BO491" s="119"/>
      <c r="BP491" s="119"/>
      <c r="BQ491" s="119"/>
      <c r="BR491" s="119"/>
      <c r="BS491" s="119"/>
      <c r="BT491" s="119"/>
      <c r="BU491" s="119"/>
      <c r="BV491" s="119"/>
      <c r="BW491" s="119"/>
      <c r="BX491" s="119"/>
      <c r="BY491" s="119"/>
      <c r="BZ491" s="119"/>
      <c r="CA491" s="119"/>
    </row>
    <row r="492" spans="1:79" x14ac:dyDescent="0.2">
      <c r="A492" s="150" t="s">
        <v>7</v>
      </c>
      <c r="B492" s="151"/>
      <c r="C492" s="166"/>
      <c r="D492" s="50"/>
      <c r="E492" s="167"/>
      <c r="F492" s="167"/>
      <c r="G492" s="89">
        <v>0</v>
      </c>
      <c r="H492" s="54"/>
      <c r="I492" s="168"/>
      <c r="J492" s="168"/>
      <c r="K492" s="90">
        <v>0</v>
      </c>
      <c r="L492" s="50"/>
      <c r="M492" s="167"/>
      <c r="N492" s="167"/>
      <c r="O492" s="89">
        <v>0</v>
      </c>
      <c r="P492" s="54"/>
      <c r="Q492" s="168"/>
      <c r="R492" s="168"/>
      <c r="S492" s="90">
        <v>0</v>
      </c>
      <c r="T492" s="50"/>
      <c r="U492" s="167"/>
      <c r="V492" s="167"/>
      <c r="W492" s="89">
        <v>0</v>
      </c>
      <c r="X492" s="54"/>
      <c r="Y492" s="168"/>
      <c r="Z492" s="168"/>
      <c r="AA492" s="90">
        <v>0</v>
      </c>
      <c r="AB492" s="50"/>
      <c r="AC492" s="167"/>
      <c r="AD492" s="167"/>
      <c r="AE492" s="89">
        <v>0</v>
      </c>
      <c r="AF492" s="54"/>
      <c r="AG492" s="168"/>
      <c r="AH492" s="168"/>
      <c r="AI492" s="90">
        <v>0</v>
      </c>
      <c r="AJ492" s="50"/>
      <c r="AK492" s="167"/>
      <c r="AL492" s="167"/>
      <c r="AM492" s="89">
        <v>0</v>
      </c>
      <c r="AN492" s="54"/>
      <c r="AO492" s="168"/>
      <c r="AP492" s="168"/>
      <c r="AQ492" s="90">
        <v>0</v>
      </c>
      <c r="AR492" s="50">
        <f t="shared" si="236"/>
        <v>0</v>
      </c>
      <c r="AS492" s="63">
        <f t="shared" si="237"/>
        <v>0</v>
      </c>
      <c r="AT492" s="63">
        <f t="shared" si="238"/>
        <v>0</v>
      </c>
      <c r="AU492" s="64">
        <f t="shared" si="239"/>
        <v>0</v>
      </c>
      <c r="AV492" s="119"/>
      <c r="AW492" s="119"/>
      <c r="AX492" s="119"/>
      <c r="AY492" s="119"/>
      <c r="AZ492" s="119"/>
      <c r="BA492" s="119"/>
      <c r="BB492" s="119"/>
      <c r="BC492" s="119"/>
      <c r="BD492" s="119"/>
      <c r="BE492" s="119"/>
      <c r="BF492" s="119"/>
      <c r="BG492" s="119"/>
      <c r="BH492" s="119"/>
      <c r="BI492" s="119"/>
      <c r="BJ492" s="119"/>
      <c r="BK492" s="119"/>
      <c r="BL492" s="119"/>
      <c r="BM492" s="119"/>
      <c r="BN492" s="119"/>
      <c r="BO492" s="119"/>
      <c r="BP492" s="119"/>
      <c r="BQ492" s="119"/>
      <c r="BR492" s="119"/>
      <c r="BS492" s="119"/>
      <c r="BT492" s="119"/>
      <c r="BU492" s="119"/>
      <c r="BV492" s="119"/>
      <c r="BW492" s="119"/>
      <c r="BX492" s="119"/>
      <c r="BY492" s="119"/>
      <c r="BZ492" s="119"/>
      <c r="CA492" s="119"/>
    </row>
    <row r="493" spans="1:79" x14ac:dyDescent="0.2">
      <c r="A493" s="150" t="s">
        <v>8</v>
      </c>
      <c r="B493" s="151"/>
      <c r="C493" s="166"/>
      <c r="D493" s="50"/>
      <c r="E493" s="167"/>
      <c r="F493" s="167"/>
      <c r="G493" s="89">
        <v>0</v>
      </c>
      <c r="H493" s="54"/>
      <c r="I493" s="168"/>
      <c r="J493" s="168"/>
      <c r="K493" s="90">
        <v>0</v>
      </c>
      <c r="L493" s="50"/>
      <c r="M493" s="167"/>
      <c r="N493" s="167"/>
      <c r="O493" s="89">
        <v>0</v>
      </c>
      <c r="P493" s="54"/>
      <c r="Q493" s="168"/>
      <c r="R493" s="168"/>
      <c r="S493" s="90">
        <v>0</v>
      </c>
      <c r="T493" s="50"/>
      <c r="U493" s="167"/>
      <c r="V493" s="167"/>
      <c r="W493" s="89">
        <v>0</v>
      </c>
      <c r="X493" s="54"/>
      <c r="Y493" s="168"/>
      <c r="Z493" s="168"/>
      <c r="AA493" s="90">
        <v>0</v>
      </c>
      <c r="AB493" s="50"/>
      <c r="AC493" s="167"/>
      <c r="AD493" s="167"/>
      <c r="AE493" s="89">
        <v>0</v>
      </c>
      <c r="AF493" s="54"/>
      <c r="AG493" s="168"/>
      <c r="AH493" s="168"/>
      <c r="AI493" s="90">
        <v>0</v>
      </c>
      <c r="AJ493" s="50"/>
      <c r="AK493" s="167"/>
      <c r="AL493" s="167"/>
      <c r="AM493" s="89">
        <v>0</v>
      </c>
      <c r="AN493" s="54"/>
      <c r="AO493" s="168"/>
      <c r="AP493" s="168"/>
      <c r="AQ493" s="90">
        <v>0</v>
      </c>
      <c r="AR493" s="50">
        <f t="shared" si="236"/>
        <v>0</v>
      </c>
      <c r="AS493" s="63">
        <f t="shared" si="237"/>
        <v>0</v>
      </c>
      <c r="AT493" s="63">
        <f t="shared" si="238"/>
        <v>0</v>
      </c>
      <c r="AU493" s="64">
        <f t="shared" si="239"/>
        <v>0</v>
      </c>
      <c r="AV493" s="119"/>
      <c r="AW493" s="119"/>
      <c r="AX493" s="119"/>
      <c r="AY493" s="119"/>
      <c r="AZ493" s="119"/>
      <c r="BA493" s="119"/>
      <c r="BB493" s="119"/>
      <c r="BC493" s="119"/>
      <c r="BD493" s="119"/>
      <c r="BE493" s="119"/>
      <c r="BF493" s="119"/>
      <c r="BG493" s="119"/>
      <c r="BH493" s="119"/>
      <c r="BI493" s="119"/>
      <c r="BJ493" s="119"/>
      <c r="BK493" s="119"/>
      <c r="BL493" s="119"/>
      <c r="BM493" s="119"/>
      <c r="BN493" s="119"/>
      <c r="BO493" s="119"/>
      <c r="BP493" s="119"/>
      <c r="BQ493" s="119"/>
      <c r="BR493" s="119"/>
      <c r="BS493" s="119"/>
      <c r="BT493" s="119"/>
      <c r="BU493" s="119"/>
      <c r="BV493" s="119"/>
      <c r="BW493" s="119"/>
      <c r="BX493" s="119"/>
      <c r="BY493" s="119"/>
      <c r="BZ493" s="119"/>
      <c r="CA493" s="119"/>
    </row>
    <row r="494" spans="1:79" x14ac:dyDescent="0.2">
      <c r="A494" s="150" t="s">
        <v>9</v>
      </c>
      <c r="B494" s="151"/>
      <c r="C494" s="166"/>
      <c r="D494" s="50"/>
      <c r="E494" s="167"/>
      <c r="F494" s="167"/>
      <c r="G494" s="89">
        <v>0</v>
      </c>
      <c r="H494" s="54"/>
      <c r="I494" s="168"/>
      <c r="J494" s="168"/>
      <c r="K494" s="90">
        <v>0</v>
      </c>
      <c r="L494" s="50"/>
      <c r="M494" s="167"/>
      <c r="N494" s="167"/>
      <c r="O494" s="89">
        <v>0</v>
      </c>
      <c r="P494" s="54"/>
      <c r="Q494" s="168"/>
      <c r="R494" s="168"/>
      <c r="S494" s="90">
        <v>0</v>
      </c>
      <c r="T494" s="50"/>
      <c r="U494" s="167"/>
      <c r="V494" s="167"/>
      <c r="W494" s="89">
        <v>0</v>
      </c>
      <c r="X494" s="54"/>
      <c r="Y494" s="168"/>
      <c r="Z494" s="168"/>
      <c r="AA494" s="90">
        <v>0</v>
      </c>
      <c r="AB494" s="50"/>
      <c r="AC494" s="167"/>
      <c r="AD494" s="167"/>
      <c r="AE494" s="89">
        <v>0</v>
      </c>
      <c r="AF494" s="54"/>
      <c r="AG494" s="168"/>
      <c r="AH494" s="168"/>
      <c r="AI494" s="90">
        <v>0</v>
      </c>
      <c r="AJ494" s="50"/>
      <c r="AK494" s="167"/>
      <c r="AL494" s="167"/>
      <c r="AM494" s="89">
        <v>0</v>
      </c>
      <c r="AN494" s="54"/>
      <c r="AO494" s="168"/>
      <c r="AP494" s="168"/>
      <c r="AQ494" s="90">
        <v>0</v>
      </c>
      <c r="AR494" s="50">
        <f t="shared" si="236"/>
        <v>0</v>
      </c>
      <c r="AS494" s="63">
        <f t="shared" si="237"/>
        <v>0</v>
      </c>
      <c r="AT494" s="63">
        <f t="shared" si="238"/>
        <v>0</v>
      </c>
      <c r="AU494" s="64">
        <f t="shared" si="239"/>
        <v>0</v>
      </c>
      <c r="AV494" s="119"/>
      <c r="AW494" s="119"/>
      <c r="AX494" s="119"/>
      <c r="AY494" s="119"/>
      <c r="AZ494" s="119"/>
      <c r="BA494" s="119"/>
      <c r="BB494" s="119"/>
      <c r="BC494" s="119"/>
      <c r="BD494" s="119"/>
      <c r="BE494" s="119"/>
      <c r="BF494" s="119"/>
      <c r="BG494" s="119"/>
      <c r="BH494" s="119"/>
      <c r="BI494" s="119"/>
      <c r="BJ494" s="119"/>
      <c r="BK494" s="119"/>
      <c r="BL494" s="119"/>
      <c r="BM494" s="119"/>
      <c r="BN494" s="119"/>
      <c r="BO494" s="119"/>
      <c r="BP494" s="119"/>
      <c r="BQ494" s="119"/>
      <c r="BR494" s="119"/>
      <c r="BS494" s="119"/>
      <c r="BT494" s="119"/>
      <c r="BU494" s="119"/>
      <c r="BV494" s="119"/>
      <c r="BW494" s="119"/>
      <c r="BX494" s="119"/>
      <c r="BY494" s="119"/>
      <c r="BZ494" s="119"/>
      <c r="CA494" s="119"/>
    </row>
    <row r="495" spans="1:79" x14ac:dyDescent="0.2">
      <c r="A495" s="150" t="s">
        <v>10</v>
      </c>
      <c r="B495" s="151"/>
      <c r="C495" s="166"/>
      <c r="D495" s="50"/>
      <c r="E495" s="167"/>
      <c r="F495" s="167"/>
      <c r="G495" s="89">
        <v>0</v>
      </c>
      <c r="H495" s="54"/>
      <c r="I495" s="168"/>
      <c r="J495" s="168"/>
      <c r="K495" s="90">
        <v>0</v>
      </c>
      <c r="L495" s="50"/>
      <c r="M495" s="167"/>
      <c r="N495" s="167"/>
      <c r="O495" s="89">
        <v>0</v>
      </c>
      <c r="P495" s="54"/>
      <c r="Q495" s="168"/>
      <c r="R495" s="168"/>
      <c r="S495" s="90">
        <v>0</v>
      </c>
      <c r="T495" s="50"/>
      <c r="U495" s="167"/>
      <c r="V495" s="167"/>
      <c r="W495" s="89">
        <v>0</v>
      </c>
      <c r="X495" s="54"/>
      <c r="Y495" s="168"/>
      <c r="Z495" s="168"/>
      <c r="AA495" s="90">
        <v>0</v>
      </c>
      <c r="AB495" s="50"/>
      <c r="AC495" s="167"/>
      <c r="AD495" s="167"/>
      <c r="AE495" s="89">
        <v>0</v>
      </c>
      <c r="AF495" s="54"/>
      <c r="AG495" s="168"/>
      <c r="AH495" s="168"/>
      <c r="AI495" s="90">
        <v>0</v>
      </c>
      <c r="AJ495" s="50"/>
      <c r="AK495" s="167"/>
      <c r="AL495" s="167"/>
      <c r="AM495" s="89">
        <v>0</v>
      </c>
      <c r="AN495" s="54"/>
      <c r="AO495" s="168"/>
      <c r="AP495" s="168"/>
      <c r="AQ495" s="90">
        <v>0</v>
      </c>
      <c r="AR495" s="50">
        <f t="shared" si="236"/>
        <v>0</v>
      </c>
      <c r="AS495" s="63">
        <f t="shared" si="237"/>
        <v>0</v>
      </c>
      <c r="AT495" s="63">
        <f t="shared" si="238"/>
        <v>0</v>
      </c>
      <c r="AU495" s="64">
        <f t="shared" si="239"/>
        <v>0</v>
      </c>
      <c r="AV495" s="119"/>
      <c r="AW495" s="119"/>
      <c r="AX495" s="119"/>
      <c r="AY495" s="119"/>
      <c r="AZ495" s="119"/>
      <c r="BA495" s="119"/>
      <c r="BB495" s="119"/>
      <c r="BC495" s="119"/>
      <c r="BD495" s="119"/>
      <c r="BE495" s="119"/>
      <c r="BF495" s="119"/>
      <c r="BG495" s="119"/>
      <c r="BH495" s="119"/>
      <c r="BI495" s="119"/>
      <c r="BJ495" s="119"/>
      <c r="BK495" s="119"/>
      <c r="BL495" s="119"/>
      <c r="BM495" s="119"/>
      <c r="BN495" s="119"/>
      <c r="BO495" s="119"/>
      <c r="BP495" s="119"/>
      <c r="BQ495" s="119"/>
      <c r="BR495" s="119"/>
      <c r="BS495" s="119"/>
      <c r="BT495" s="119"/>
      <c r="BU495" s="119"/>
      <c r="BV495" s="119"/>
      <c r="BW495" s="119"/>
      <c r="BX495" s="119"/>
      <c r="BY495" s="119"/>
      <c r="BZ495" s="119"/>
      <c r="CA495" s="119"/>
    </row>
    <row r="496" spans="1:79" x14ac:dyDescent="0.2">
      <c r="A496" s="150" t="s">
        <v>11</v>
      </c>
      <c r="B496" s="151"/>
      <c r="C496" s="166"/>
      <c r="D496" s="50"/>
      <c r="E496" s="167"/>
      <c r="F496" s="167"/>
      <c r="G496" s="89">
        <v>0</v>
      </c>
      <c r="H496" s="54"/>
      <c r="I496" s="168"/>
      <c r="J496" s="168"/>
      <c r="K496" s="90">
        <v>0</v>
      </c>
      <c r="L496" s="50"/>
      <c r="M496" s="167"/>
      <c r="N496" s="167"/>
      <c r="O496" s="89">
        <v>0</v>
      </c>
      <c r="P496" s="54"/>
      <c r="Q496" s="168"/>
      <c r="R496" s="168"/>
      <c r="S496" s="90">
        <v>0</v>
      </c>
      <c r="T496" s="50"/>
      <c r="U496" s="167"/>
      <c r="V496" s="167"/>
      <c r="W496" s="89">
        <v>0</v>
      </c>
      <c r="X496" s="54"/>
      <c r="Y496" s="168"/>
      <c r="Z496" s="168"/>
      <c r="AA496" s="90">
        <v>0</v>
      </c>
      <c r="AB496" s="50"/>
      <c r="AC496" s="167"/>
      <c r="AD496" s="167"/>
      <c r="AE496" s="89">
        <v>0</v>
      </c>
      <c r="AF496" s="54"/>
      <c r="AG496" s="168"/>
      <c r="AH496" s="168"/>
      <c r="AI496" s="90">
        <v>0</v>
      </c>
      <c r="AJ496" s="50"/>
      <c r="AK496" s="167"/>
      <c r="AL496" s="167"/>
      <c r="AM496" s="89">
        <v>0</v>
      </c>
      <c r="AN496" s="54"/>
      <c r="AO496" s="168"/>
      <c r="AP496" s="168"/>
      <c r="AQ496" s="90">
        <v>0</v>
      </c>
      <c r="AR496" s="50">
        <f t="shared" si="236"/>
        <v>0</v>
      </c>
      <c r="AS496" s="63">
        <f t="shared" si="237"/>
        <v>0</v>
      </c>
      <c r="AT496" s="63">
        <f t="shared" si="238"/>
        <v>0</v>
      </c>
      <c r="AU496" s="64">
        <f t="shared" si="239"/>
        <v>0</v>
      </c>
      <c r="AV496" s="119"/>
      <c r="AW496" s="119"/>
      <c r="AX496" s="119"/>
      <c r="AY496" s="119"/>
      <c r="AZ496" s="119"/>
      <c r="BA496" s="119"/>
      <c r="BB496" s="119"/>
      <c r="BC496" s="119"/>
      <c r="BD496" s="119"/>
      <c r="BE496" s="119"/>
      <c r="BF496" s="119"/>
      <c r="BG496" s="119"/>
      <c r="BH496" s="119"/>
      <c r="BI496" s="119"/>
      <c r="BJ496" s="119"/>
      <c r="BK496" s="119"/>
      <c r="BL496" s="119"/>
      <c r="BM496" s="119"/>
      <c r="BN496" s="119"/>
      <c r="BO496" s="119"/>
      <c r="BP496" s="119"/>
      <c r="BQ496" s="119"/>
      <c r="BR496" s="119"/>
      <c r="BS496" s="119"/>
      <c r="BT496" s="119"/>
      <c r="BU496" s="119"/>
      <c r="BV496" s="119"/>
      <c r="BW496" s="119"/>
      <c r="BX496" s="119"/>
      <c r="BY496" s="119"/>
      <c r="BZ496" s="119"/>
      <c r="CA496" s="119"/>
    </row>
    <row r="497" spans="1:79" x14ac:dyDescent="0.2">
      <c r="A497" s="150" t="s">
        <v>12</v>
      </c>
      <c r="B497" s="151"/>
      <c r="C497" s="166"/>
      <c r="D497" s="50"/>
      <c r="E497" s="167"/>
      <c r="F497" s="167"/>
      <c r="G497" s="89">
        <v>0</v>
      </c>
      <c r="H497" s="54"/>
      <c r="I497" s="168"/>
      <c r="J497" s="168"/>
      <c r="K497" s="90">
        <v>0</v>
      </c>
      <c r="L497" s="50"/>
      <c r="M497" s="167"/>
      <c r="N497" s="167"/>
      <c r="O497" s="89">
        <v>0</v>
      </c>
      <c r="P497" s="54"/>
      <c r="Q497" s="168"/>
      <c r="R497" s="168"/>
      <c r="S497" s="90">
        <v>0</v>
      </c>
      <c r="T497" s="50"/>
      <c r="U497" s="167"/>
      <c r="V497" s="167"/>
      <c r="W497" s="89">
        <v>0</v>
      </c>
      <c r="X497" s="54"/>
      <c r="Y497" s="168"/>
      <c r="Z497" s="168"/>
      <c r="AA497" s="90">
        <v>0</v>
      </c>
      <c r="AB497" s="50"/>
      <c r="AC497" s="167"/>
      <c r="AD497" s="167"/>
      <c r="AE497" s="89">
        <v>0</v>
      </c>
      <c r="AF497" s="54"/>
      <c r="AG497" s="168"/>
      <c r="AH497" s="168"/>
      <c r="AI497" s="90">
        <v>0</v>
      </c>
      <c r="AJ497" s="50"/>
      <c r="AK497" s="167"/>
      <c r="AL497" s="167"/>
      <c r="AM497" s="89">
        <v>0</v>
      </c>
      <c r="AN497" s="54"/>
      <c r="AO497" s="168"/>
      <c r="AP497" s="168"/>
      <c r="AQ497" s="90">
        <v>0</v>
      </c>
      <c r="AR497" s="50">
        <f t="shared" si="236"/>
        <v>0</v>
      </c>
      <c r="AS497" s="63">
        <f t="shared" si="237"/>
        <v>0</v>
      </c>
      <c r="AT497" s="63">
        <f t="shared" si="238"/>
        <v>0</v>
      </c>
      <c r="AU497" s="64">
        <f t="shared" si="239"/>
        <v>0</v>
      </c>
      <c r="AV497" s="119"/>
      <c r="AW497" s="119"/>
      <c r="AX497" s="119"/>
      <c r="AY497" s="119"/>
      <c r="AZ497" s="119"/>
      <c r="BA497" s="119"/>
      <c r="BB497" s="119"/>
      <c r="BC497" s="119"/>
      <c r="BD497" s="119"/>
      <c r="BE497" s="119"/>
      <c r="BF497" s="119"/>
      <c r="BG497" s="119"/>
      <c r="BH497" s="119"/>
      <c r="BI497" s="119"/>
      <c r="BJ497" s="119"/>
      <c r="BK497" s="119"/>
      <c r="BL497" s="119"/>
      <c r="BM497" s="119"/>
      <c r="BN497" s="119"/>
      <c r="BO497" s="119"/>
      <c r="BP497" s="119"/>
      <c r="BQ497" s="119"/>
      <c r="BR497" s="119"/>
      <c r="BS497" s="119"/>
      <c r="BT497" s="119"/>
      <c r="BU497" s="119"/>
      <c r="BV497" s="119"/>
      <c r="BW497" s="119"/>
      <c r="BX497" s="119"/>
      <c r="BY497" s="119"/>
      <c r="BZ497" s="119"/>
      <c r="CA497" s="119"/>
    </row>
    <row r="498" spans="1:79" ht="16" thickBot="1" x14ac:dyDescent="0.25">
      <c r="A498" s="162" t="s">
        <v>63</v>
      </c>
      <c r="B498" s="163"/>
      <c r="C498" s="169"/>
      <c r="D498" s="79"/>
      <c r="E498" s="170"/>
      <c r="F498" s="170"/>
      <c r="G498" s="91">
        <v>0</v>
      </c>
      <c r="H498" s="83"/>
      <c r="I498" s="171"/>
      <c r="J498" s="171"/>
      <c r="K498" s="92">
        <v>0</v>
      </c>
      <c r="L498" s="79"/>
      <c r="M498" s="170"/>
      <c r="N498" s="170"/>
      <c r="O498" s="91">
        <v>0</v>
      </c>
      <c r="P498" s="83"/>
      <c r="Q498" s="171"/>
      <c r="R498" s="171"/>
      <c r="S498" s="92">
        <v>0</v>
      </c>
      <c r="T498" s="79"/>
      <c r="U498" s="170"/>
      <c r="V498" s="170"/>
      <c r="W498" s="91">
        <v>0</v>
      </c>
      <c r="X498" s="83"/>
      <c r="Y498" s="171"/>
      <c r="Z498" s="171"/>
      <c r="AA498" s="92">
        <v>0</v>
      </c>
      <c r="AB498" s="79"/>
      <c r="AC498" s="170"/>
      <c r="AD498" s="170"/>
      <c r="AE498" s="91">
        <v>0</v>
      </c>
      <c r="AF498" s="83"/>
      <c r="AG498" s="171"/>
      <c r="AH498" s="171"/>
      <c r="AI498" s="92">
        <v>0</v>
      </c>
      <c r="AJ498" s="79"/>
      <c r="AK498" s="170"/>
      <c r="AL498" s="170"/>
      <c r="AM498" s="91">
        <v>0</v>
      </c>
      <c r="AN498" s="83"/>
      <c r="AO498" s="171"/>
      <c r="AP498" s="171"/>
      <c r="AQ498" s="92">
        <v>0</v>
      </c>
      <c r="AR498" s="79">
        <f t="shared" si="236"/>
        <v>0</v>
      </c>
      <c r="AS498" s="86">
        <f t="shared" si="237"/>
        <v>0</v>
      </c>
      <c r="AT498" s="86">
        <f t="shared" si="238"/>
        <v>0</v>
      </c>
      <c r="AU498" s="87">
        <f t="shared" si="239"/>
        <v>0</v>
      </c>
      <c r="AV498" s="119"/>
      <c r="AW498" s="119"/>
      <c r="AX498" s="119"/>
      <c r="AY498" s="119"/>
      <c r="AZ498" s="119"/>
      <c r="BA498" s="119"/>
      <c r="BB498" s="119"/>
      <c r="BC498" s="119"/>
      <c r="BD498" s="119"/>
      <c r="BE498" s="119"/>
      <c r="BF498" s="119"/>
      <c r="BG498" s="119"/>
      <c r="BH498" s="119"/>
      <c r="BI498" s="119"/>
      <c r="BJ498" s="119"/>
      <c r="BK498" s="119"/>
      <c r="BL498" s="119"/>
      <c r="BM498" s="119"/>
      <c r="BN498" s="119"/>
      <c r="BO498" s="119"/>
      <c r="BP498" s="119"/>
      <c r="BQ498" s="119"/>
      <c r="BR498" s="119"/>
      <c r="BS498" s="119"/>
      <c r="BT498" s="119"/>
      <c r="BU498" s="119"/>
      <c r="BV498" s="119"/>
      <c r="BW498" s="119"/>
      <c r="BX498" s="119"/>
      <c r="BY498" s="119"/>
      <c r="BZ498" s="119"/>
      <c r="CA498" s="119"/>
    </row>
    <row r="499" spans="1:79" ht="16" thickBot="1" x14ac:dyDescent="0.25">
      <c r="A499" s="172"/>
      <c r="B499" s="173" t="s">
        <v>60</v>
      </c>
      <c r="C499" s="174"/>
      <c r="D499" s="175"/>
      <c r="E499" s="176"/>
      <c r="F499" s="176"/>
      <c r="G499" s="177">
        <f>+G480+G485+G486+G489</f>
        <v>0</v>
      </c>
      <c r="H499" s="178"/>
      <c r="I499" s="176"/>
      <c r="J499" s="176"/>
      <c r="K499" s="179">
        <f>+K480+K485+K486+K489</f>
        <v>0</v>
      </c>
      <c r="L499" s="175"/>
      <c r="M499" s="176"/>
      <c r="N499" s="176"/>
      <c r="O499" s="177">
        <f>+O480+O485+O486+O489</f>
        <v>0</v>
      </c>
      <c r="P499" s="178"/>
      <c r="Q499" s="176"/>
      <c r="R499" s="176"/>
      <c r="S499" s="179">
        <f>+S480+S485+S486+S489</f>
        <v>0</v>
      </c>
      <c r="T499" s="175"/>
      <c r="U499" s="176"/>
      <c r="V499" s="176"/>
      <c r="W499" s="177">
        <f>+W480+W485+W486+W489</f>
        <v>0</v>
      </c>
      <c r="X499" s="178"/>
      <c r="Y499" s="176"/>
      <c r="Z499" s="176"/>
      <c r="AA499" s="179">
        <f>+AA480+AA485+AA486+AA489</f>
        <v>0</v>
      </c>
      <c r="AB499" s="175"/>
      <c r="AC499" s="176"/>
      <c r="AD499" s="176"/>
      <c r="AE499" s="177">
        <f>+AE480+AE485+AE486+AE489</f>
        <v>0</v>
      </c>
      <c r="AF499" s="178"/>
      <c r="AG499" s="176"/>
      <c r="AH499" s="176"/>
      <c r="AI499" s="179">
        <f>+AI480+AI485+AI486+AI489</f>
        <v>0</v>
      </c>
      <c r="AJ499" s="175"/>
      <c r="AK499" s="176"/>
      <c r="AL499" s="176"/>
      <c r="AM499" s="180">
        <f>+AM480+AM485+AM486+AM489</f>
        <v>0</v>
      </c>
      <c r="AN499" s="178"/>
      <c r="AO499" s="176"/>
      <c r="AP499" s="176"/>
      <c r="AQ499" s="179">
        <f>+AQ480+AQ485+AQ486+AQ489</f>
        <v>0</v>
      </c>
      <c r="AR499" s="175"/>
      <c r="AS499" s="176"/>
      <c r="AT499" s="176"/>
      <c r="AU499" s="179">
        <f>+AU480+AU485+AU486+AU489</f>
        <v>0</v>
      </c>
      <c r="AV499" s="119"/>
      <c r="AW499" s="119"/>
      <c r="AX499" s="119"/>
      <c r="AY499" s="119"/>
      <c r="AZ499" s="119"/>
      <c r="BA499" s="119"/>
      <c r="BB499" s="119"/>
      <c r="BC499" s="119"/>
      <c r="BD499" s="119"/>
      <c r="BE499" s="119"/>
      <c r="BF499" s="119"/>
      <c r="BG499" s="119"/>
      <c r="BH499" s="119"/>
      <c r="BI499" s="119"/>
      <c r="BJ499" s="119"/>
      <c r="BK499" s="119"/>
      <c r="BL499" s="119"/>
      <c r="BM499" s="119"/>
      <c r="BN499" s="119"/>
      <c r="BO499" s="119"/>
      <c r="BP499" s="119"/>
      <c r="BQ499" s="119"/>
      <c r="BR499" s="119"/>
      <c r="BS499" s="119"/>
      <c r="BT499" s="119"/>
      <c r="BU499" s="119"/>
      <c r="BV499" s="119"/>
      <c r="BW499" s="119"/>
      <c r="BX499" s="119"/>
      <c r="BY499" s="119"/>
      <c r="BZ499" s="119"/>
      <c r="CA499" s="119"/>
    </row>
    <row r="500" spans="1:79" s="123" customFormat="1" ht="19" x14ac:dyDescent="0.25">
      <c r="A500" s="181"/>
      <c r="AV500" s="119"/>
      <c r="AW500" s="119"/>
      <c r="AX500" s="119"/>
      <c r="AY500" s="119"/>
      <c r="AZ500" s="119"/>
      <c r="BA500" s="119"/>
      <c r="BB500" s="119"/>
      <c r="BC500" s="119"/>
      <c r="BD500" s="119"/>
      <c r="BE500" s="119"/>
      <c r="BF500" s="119"/>
      <c r="BG500" s="119"/>
      <c r="BH500" s="119"/>
      <c r="BI500" s="119"/>
      <c r="BJ500" s="119"/>
      <c r="BK500" s="119"/>
      <c r="BL500" s="119"/>
      <c r="BM500" s="119"/>
      <c r="BN500" s="119"/>
      <c r="BO500" s="119"/>
      <c r="BP500" s="119"/>
      <c r="BQ500" s="119"/>
      <c r="BR500" s="119"/>
      <c r="BS500" s="119"/>
      <c r="BT500" s="119"/>
      <c r="BU500" s="119"/>
      <c r="BV500" s="119"/>
      <c r="BW500" s="119"/>
      <c r="BX500" s="119"/>
      <c r="BY500" s="119"/>
      <c r="BZ500" s="119"/>
      <c r="CA500" s="119"/>
    </row>
    <row r="501" spans="1:79" s="123" customFormat="1" ht="19" x14ac:dyDescent="0.25">
      <c r="A501" s="181"/>
      <c r="AV501" s="119"/>
      <c r="AW501" s="119"/>
      <c r="AX501" s="119"/>
      <c r="AY501" s="119"/>
      <c r="AZ501" s="119"/>
      <c r="BA501" s="119"/>
      <c r="BB501" s="119"/>
      <c r="BC501" s="119"/>
      <c r="BD501" s="119"/>
      <c r="BE501" s="119"/>
      <c r="BF501" s="119"/>
      <c r="BG501" s="119"/>
      <c r="BH501" s="119"/>
      <c r="BI501" s="119"/>
      <c r="BJ501" s="119"/>
      <c r="BK501" s="119"/>
      <c r="BL501" s="119"/>
      <c r="BM501" s="119"/>
      <c r="BN501" s="119"/>
      <c r="BO501" s="119"/>
      <c r="BP501" s="119"/>
      <c r="BQ501" s="119"/>
      <c r="BR501" s="119"/>
      <c r="BS501" s="119"/>
      <c r="BT501" s="119"/>
      <c r="BU501" s="119"/>
      <c r="BV501" s="119"/>
      <c r="BW501" s="119"/>
      <c r="BX501" s="119"/>
      <c r="BY501" s="119"/>
      <c r="BZ501" s="119"/>
      <c r="CA501" s="119"/>
    </row>
    <row r="502" spans="1:79" s="119" customFormat="1" x14ac:dyDescent="0.2">
      <c r="A502" s="118"/>
    </row>
    <row r="503" spans="1:79" s="119" customFormat="1" x14ac:dyDescent="0.2">
      <c r="A503" s="118"/>
    </row>
    <row r="504" spans="1:79" s="119" customFormat="1" x14ac:dyDescent="0.2">
      <c r="A504" s="118"/>
    </row>
    <row r="505" spans="1:79" s="119" customFormat="1" x14ac:dyDescent="0.2">
      <c r="A505" s="118"/>
    </row>
    <row r="506" spans="1:79" s="119" customFormat="1" x14ac:dyDescent="0.2">
      <c r="A506" s="118"/>
    </row>
    <row r="507" spans="1:79" s="119" customFormat="1" x14ac:dyDescent="0.2">
      <c r="A507" s="118"/>
    </row>
    <row r="508" spans="1:79" s="119" customFormat="1" x14ac:dyDescent="0.2">
      <c r="A508" s="118"/>
    </row>
    <row r="509" spans="1:79" s="119" customFormat="1" x14ac:dyDescent="0.2">
      <c r="A509" s="118"/>
    </row>
    <row r="510" spans="1:79" s="119" customFormat="1" x14ac:dyDescent="0.2">
      <c r="A510" s="118"/>
    </row>
    <row r="511" spans="1:79" s="119" customFormat="1" x14ac:dyDescent="0.2">
      <c r="A511" s="118"/>
    </row>
    <row r="512" spans="1:79" s="119" customFormat="1" x14ac:dyDescent="0.2">
      <c r="A512" s="118"/>
    </row>
    <row r="513" spans="1:1" s="119" customFormat="1" x14ac:dyDescent="0.2">
      <c r="A513" s="118"/>
    </row>
    <row r="514" spans="1:1" s="119" customFormat="1" x14ac:dyDescent="0.2">
      <c r="A514" s="118"/>
    </row>
    <row r="515" spans="1:1" s="119" customFormat="1" x14ac:dyDescent="0.2">
      <c r="A515" s="118"/>
    </row>
    <row r="516" spans="1:1" s="119" customFormat="1" x14ac:dyDescent="0.2">
      <c r="A516" s="118"/>
    </row>
    <row r="517" spans="1:1" s="119" customFormat="1" x14ac:dyDescent="0.2">
      <c r="A517" s="118"/>
    </row>
    <row r="518" spans="1:1" s="119" customFormat="1" x14ac:dyDescent="0.2">
      <c r="A518" s="118"/>
    </row>
  </sheetData>
  <sheetProtection algorithmName="SHA-512" hashValue="rUW5ZdiQD2tgY4VBX50LvM5qwlG7XZXSNpJqymqZ6OrAYEL/VO45hnhpoVACF+8o9SrMAy7Zr2T/sg1nK4bYQg==" saltValue="aED6FaBGpEDj9WfmcdJpWg==" spinCount="100000" sheet="1" objects="1" scenarios="1" selectLockedCells="1"/>
  <mergeCells count="220">
    <mergeCell ref="X478:AA478"/>
    <mergeCell ref="AB478:AE478"/>
    <mergeCell ref="AF478:AI478"/>
    <mergeCell ref="AJ478:AM478"/>
    <mergeCell ref="AN478:AQ478"/>
    <mergeCell ref="AR478:AU478"/>
    <mergeCell ref="AB453:AE453"/>
    <mergeCell ref="AF453:AI453"/>
    <mergeCell ref="AJ453:AM453"/>
    <mergeCell ref="AN453:AQ453"/>
    <mergeCell ref="AR453:AU453"/>
    <mergeCell ref="X453:AA453"/>
    <mergeCell ref="D478:G478"/>
    <mergeCell ref="H478:K478"/>
    <mergeCell ref="L478:O478"/>
    <mergeCell ref="P478:S478"/>
    <mergeCell ref="T478:W478"/>
    <mergeCell ref="D453:G453"/>
    <mergeCell ref="H453:K453"/>
    <mergeCell ref="L453:O453"/>
    <mergeCell ref="P453:S453"/>
    <mergeCell ref="T453:W453"/>
    <mergeCell ref="X428:AA428"/>
    <mergeCell ref="AB428:AE428"/>
    <mergeCell ref="AF428:AI428"/>
    <mergeCell ref="AJ428:AM428"/>
    <mergeCell ref="AN428:AQ428"/>
    <mergeCell ref="AR428:AU428"/>
    <mergeCell ref="AB403:AE403"/>
    <mergeCell ref="AF403:AI403"/>
    <mergeCell ref="AJ403:AM403"/>
    <mergeCell ref="AN403:AQ403"/>
    <mergeCell ref="AR403:AU403"/>
    <mergeCell ref="X403:AA403"/>
    <mergeCell ref="D428:G428"/>
    <mergeCell ref="H428:K428"/>
    <mergeCell ref="L428:O428"/>
    <mergeCell ref="P428:S428"/>
    <mergeCell ref="T428:W428"/>
    <mergeCell ref="D403:G403"/>
    <mergeCell ref="H403:K403"/>
    <mergeCell ref="L403:O403"/>
    <mergeCell ref="P403:S403"/>
    <mergeCell ref="T403:W403"/>
    <mergeCell ref="X378:AA378"/>
    <mergeCell ref="AB378:AE378"/>
    <mergeCell ref="AF378:AI378"/>
    <mergeCell ref="AJ378:AM378"/>
    <mergeCell ref="AN378:AQ378"/>
    <mergeCell ref="AR378:AU378"/>
    <mergeCell ref="AB353:AE353"/>
    <mergeCell ref="AF353:AI353"/>
    <mergeCell ref="AJ353:AM353"/>
    <mergeCell ref="AN353:AQ353"/>
    <mergeCell ref="AR353:AU353"/>
    <mergeCell ref="X353:AA353"/>
    <mergeCell ref="D378:G378"/>
    <mergeCell ref="H378:K378"/>
    <mergeCell ref="L378:O378"/>
    <mergeCell ref="P378:S378"/>
    <mergeCell ref="T378:W378"/>
    <mergeCell ref="D353:G353"/>
    <mergeCell ref="H353:K353"/>
    <mergeCell ref="L353:O353"/>
    <mergeCell ref="P353:S353"/>
    <mergeCell ref="T353:W353"/>
    <mergeCell ref="X328:AA328"/>
    <mergeCell ref="AB328:AE328"/>
    <mergeCell ref="AF328:AI328"/>
    <mergeCell ref="AJ328:AM328"/>
    <mergeCell ref="AN328:AQ328"/>
    <mergeCell ref="AR328:AU328"/>
    <mergeCell ref="AB303:AE303"/>
    <mergeCell ref="AF303:AI303"/>
    <mergeCell ref="AJ303:AM303"/>
    <mergeCell ref="AN303:AQ303"/>
    <mergeCell ref="AR303:AU303"/>
    <mergeCell ref="X303:AA303"/>
    <mergeCell ref="D328:G328"/>
    <mergeCell ref="H328:K328"/>
    <mergeCell ref="L328:O328"/>
    <mergeCell ref="P328:S328"/>
    <mergeCell ref="T328:W328"/>
    <mergeCell ref="D303:G303"/>
    <mergeCell ref="H303:K303"/>
    <mergeCell ref="L303:O303"/>
    <mergeCell ref="P303:S303"/>
    <mergeCell ref="T303:W303"/>
    <mergeCell ref="X278:AA278"/>
    <mergeCell ref="AB278:AE278"/>
    <mergeCell ref="AF278:AI278"/>
    <mergeCell ref="AJ278:AM278"/>
    <mergeCell ref="AN278:AQ278"/>
    <mergeCell ref="AR278:AU278"/>
    <mergeCell ref="AB253:AE253"/>
    <mergeCell ref="AF253:AI253"/>
    <mergeCell ref="AJ253:AM253"/>
    <mergeCell ref="AN253:AQ253"/>
    <mergeCell ref="AR253:AU253"/>
    <mergeCell ref="X253:AA253"/>
    <mergeCell ref="D278:G278"/>
    <mergeCell ref="H278:K278"/>
    <mergeCell ref="L278:O278"/>
    <mergeCell ref="P278:S278"/>
    <mergeCell ref="T278:W278"/>
    <mergeCell ref="D253:G253"/>
    <mergeCell ref="H253:K253"/>
    <mergeCell ref="L253:O253"/>
    <mergeCell ref="P253:S253"/>
    <mergeCell ref="T253:W253"/>
    <mergeCell ref="X228:AA228"/>
    <mergeCell ref="AB228:AE228"/>
    <mergeCell ref="AF228:AI228"/>
    <mergeCell ref="AJ228:AM228"/>
    <mergeCell ref="AN228:AQ228"/>
    <mergeCell ref="AR228:AU228"/>
    <mergeCell ref="AB203:AE203"/>
    <mergeCell ref="AF203:AI203"/>
    <mergeCell ref="AJ203:AM203"/>
    <mergeCell ref="AN203:AQ203"/>
    <mergeCell ref="AR203:AU203"/>
    <mergeCell ref="X203:AA203"/>
    <mergeCell ref="D228:G228"/>
    <mergeCell ref="H228:K228"/>
    <mergeCell ref="L228:O228"/>
    <mergeCell ref="P228:S228"/>
    <mergeCell ref="T228:W228"/>
    <mergeCell ref="D203:G203"/>
    <mergeCell ref="H203:K203"/>
    <mergeCell ref="L203:O203"/>
    <mergeCell ref="P203:S203"/>
    <mergeCell ref="T203:W203"/>
    <mergeCell ref="X178:AA178"/>
    <mergeCell ref="AB178:AE178"/>
    <mergeCell ref="AF178:AI178"/>
    <mergeCell ref="AJ178:AM178"/>
    <mergeCell ref="AN178:AQ178"/>
    <mergeCell ref="AR178:AU178"/>
    <mergeCell ref="AB153:AE153"/>
    <mergeCell ref="AF153:AI153"/>
    <mergeCell ref="AJ153:AM153"/>
    <mergeCell ref="AN153:AQ153"/>
    <mergeCell ref="AR153:AU153"/>
    <mergeCell ref="X153:AA153"/>
    <mergeCell ref="D178:G178"/>
    <mergeCell ref="H178:K178"/>
    <mergeCell ref="L178:O178"/>
    <mergeCell ref="P178:S178"/>
    <mergeCell ref="T178:W178"/>
    <mergeCell ref="D153:G153"/>
    <mergeCell ref="H153:K153"/>
    <mergeCell ref="L153:O153"/>
    <mergeCell ref="P153:S153"/>
    <mergeCell ref="T153:W153"/>
    <mergeCell ref="X128:AA128"/>
    <mergeCell ref="AB128:AE128"/>
    <mergeCell ref="AF128:AI128"/>
    <mergeCell ref="AJ128:AM128"/>
    <mergeCell ref="AN128:AQ128"/>
    <mergeCell ref="AR128:AU128"/>
    <mergeCell ref="AB103:AE103"/>
    <mergeCell ref="AF103:AI103"/>
    <mergeCell ref="AJ103:AM103"/>
    <mergeCell ref="AN103:AQ103"/>
    <mergeCell ref="AR103:AU103"/>
    <mergeCell ref="X103:AA103"/>
    <mergeCell ref="D128:G128"/>
    <mergeCell ref="H128:K128"/>
    <mergeCell ref="L128:O128"/>
    <mergeCell ref="P128:S128"/>
    <mergeCell ref="T128:W128"/>
    <mergeCell ref="D103:G103"/>
    <mergeCell ref="H103:K103"/>
    <mergeCell ref="L103:O103"/>
    <mergeCell ref="P103:S103"/>
    <mergeCell ref="T103:W103"/>
    <mergeCell ref="X78:AA78"/>
    <mergeCell ref="AB78:AE78"/>
    <mergeCell ref="AF78:AI78"/>
    <mergeCell ref="AJ78:AM78"/>
    <mergeCell ref="AN78:AQ78"/>
    <mergeCell ref="AR78:AU78"/>
    <mergeCell ref="AB53:AE53"/>
    <mergeCell ref="AF53:AI53"/>
    <mergeCell ref="AJ53:AM53"/>
    <mergeCell ref="AN53:AQ53"/>
    <mergeCell ref="AR53:AU53"/>
    <mergeCell ref="X53:AA53"/>
    <mergeCell ref="D78:G78"/>
    <mergeCell ref="H78:K78"/>
    <mergeCell ref="L78:O78"/>
    <mergeCell ref="P78:S78"/>
    <mergeCell ref="T78:W78"/>
    <mergeCell ref="D53:G53"/>
    <mergeCell ref="H53:K53"/>
    <mergeCell ref="L53:O53"/>
    <mergeCell ref="P53:S53"/>
    <mergeCell ref="T53:W53"/>
    <mergeCell ref="X28:AA28"/>
    <mergeCell ref="AB28:AE28"/>
    <mergeCell ref="AF28:AI28"/>
    <mergeCell ref="AJ28:AM28"/>
    <mergeCell ref="AN28:AQ28"/>
    <mergeCell ref="AR28:AU28"/>
    <mergeCell ref="AB3:AE3"/>
    <mergeCell ref="AF3:AI3"/>
    <mergeCell ref="AJ3:AM3"/>
    <mergeCell ref="AN3:AQ3"/>
    <mergeCell ref="AR3:AU3"/>
    <mergeCell ref="X3:AA3"/>
    <mergeCell ref="D28:G28"/>
    <mergeCell ref="H28:K28"/>
    <mergeCell ref="L28:O28"/>
    <mergeCell ref="P28:S28"/>
    <mergeCell ref="T28:W28"/>
    <mergeCell ref="D3:G3"/>
    <mergeCell ref="H3:K3"/>
    <mergeCell ref="L3:O3"/>
    <mergeCell ref="P3:S3"/>
    <mergeCell ref="T3:W3"/>
  </mergeCells>
  <pageMargins left="0.25" right="0.25" top="0.75" bottom="0.75" header="0.3" footer="0.3"/>
  <pageSetup paperSize="9" scale="26" fitToHeight="0" orientation="landscape" r:id="rId1"/>
  <rowBreaks count="3" manualBreakCount="3">
    <brk id="125" max="46" man="1"/>
    <brk id="250" max="46" man="1"/>
    <brk id="375" max="46" man="1"/>
  </rowBreaks>
  <colBreaks count="1" manualBreakCount="1">
    <brk id="47" max="47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X316"/>
  <sheetViews>
    <sheetView topLeftCell="A31" zoomScale="130" zoomScaleNormal="130" zoomScaleSheetLayoutView="100" workbookViewId="0">
      <selection sqref="A1:L159"/>
    </sheetView>
  </sheetViews>
  <sheetFormatPr baseColWidth="10" defaultColWidth="8.6640625" defaultRowHeight="15" x14ac:dyDescent="0.2"/>
  <cols>
    <col min="1" max="1" width="29.5" style="44" bestFit="1" customWidth="1"/>
    <col min="2" max="2" width="12" style="3" customWidth="1"/>
    <col min="3" max="3" width="12.1640625" style="3" customWidth="1"/>
    <col min="4" max="4" width="12.5" style="3" customWidth="1"/>
    <col min="5" max="5" width="11.6640625" style="3" customWidth="1"/>
    <col min="6" max="6" width="10.6640625" style="3" customWidth="1"/>
    <col min="7" max="7" width="11.6640625" style="3" customWidth="1"/>
    <col min="8" max="8" width="10.5" style="3" customWidth="1"/>
    <col min="9" max="9" width="11.1640625" style="3" customWidth="1"/>
    <col min="10" max="10" width="11.33203125" style="3" customWidth="1"/>
    <col min="11" max="11" width="12.1640625" style="3" customWidth="1"/>
    <col min="12" max="12" width="11.6640625" style="3" customWidth="1"/>
    <col min="13" max="76" width="8.6640625" style="3"/>
  </cols>
  <sheetData>
    <row r="1" spans="1:12" ht="16" thickBot="1" x14ac:dyDescent="0.25">
      <c r="A1" s="34">
        <f>+'3. Dettaglio Partner'!A2</f>
        <v>0</v>
      </c>
      <c r="B1" s="35" t="s">
        <v>14</v>
      </c>
      <c r="C1" s="35" t="s">
        <v>15</v>
      </c>
      <c r="D1" s="35" t="s">
        <v>16</v>
      </c>
      <c r="E1" s="35" t="s">
        <v>17</v>
      </c>
      <c r="F1" s="35" t="s">
        <v>18</v>
      </c>
      <c r="G1" s="35" t="s">
        <v>19</v>
      </c>
      <c r="H1" s="35" t="s">
        <v>20</v>
      </c>
      <c r="I1" s="35" t="s">
        <v>21</v>
      </c>
      <c r="J1" s="35" t="s">
        <v>23</v>
      </c>
      <c r="K1" s="35" t="s">
        <v>24</v>
      </c>
      <c r="L1" s="35" t="s">
        <v>13</v>
      </c>
    </row>
    <row r="2" spans="1:12" x14ac:dyDescent="0.2">
      <c r="A2" s="36" t="s">
        <v>80</v>
      </c>
      <c r="B2" s="98">
        <f>+B3+B4+B5</f>
        <v>0</v>
      </c>
      <c r="C2" s="98">
        <f t="shared" ref="C2:D2" si="0">+C3+C4+C5</f>
        <v>0</v>
      </c>
      <c r="D2" s="98">
        <f t="shared" si="0"/>
        <v>0</v>
      </c>
      <c r="E2" s="98">
        <f t="shared" ref="E2:F2" si="1">+E3+E4+E5</f>
        <v>0</v>
      </c>
      <c r="F2" s="98">
        <f t="shared" si="1"/>
        <v>0</v>
      </c>
      <c r="G2" s="98">
        <f t="shared" ref="G2:H2" si="2">+G3+G4+G5</f>
        <v>0</v>
      </c>
      <c r="H2" s="98">
        <f t="shared" si="2"/>
        <v>0</v>
      </c>
      <c r="I2" s="98">
        <f t="shared" ref="I2:J2" si="3">+I3+I4+I5</f>
        <v>0</v>
      </c>
      <c r="J2" s="98">
        <f t="shared" si="3"/>
        <v>0</v>
      </c>
      <c r="K2" s="98">
        <f t="shared" ref="K2" si="4">+K3+K4+K5</f>
        <v>0</v>
      </c>
      <c r="L2" s="98">
        <f>+L3+L4+L5</f>
        <v>0</v>
      </c>
    </row>
    <row r="3" spans="1:12" x14ac:dyDescent="0.2">
      <c r="A3" s="37" t="s">
        <v>1</v>
      </c>
      <c r="B3" s="96">
        <f>+'3. Dettaglio Partner'!G5</f>
        <v>0</v>
      </c>
      <c r="C3" s="96">
        <f>+'3. Dettaglio Partner'!K5</f>
        <v>0</v>
      </c>
      <c r="D3" s="96">
        <f>+'3. Dettaglio Partner'!O5</f>
        <v>0</v>
      </c>
      <c r="E3" s="96">
        <f>+'3. Dettaglio Partner'!S5</f>
        <v>0</v>
      </c>
      <c r="F3" s="96">
        <f>+'3. Dettaglio Partner'!W5</f>
        <v>0</v>
      </c>
      <c r="G3" s="96">
        <f>+'3. Dettaglio Partner'!AA5</f>
        <v>0</v>
      </c>
      <c r="H3" s="96">
        <f>+'3. Dettaglio Partner'!AE5</f>
        <v>0</v>
      </c>
      <c r="I3" s="96">
        <f>+'3. Dettaglio Partner'!AI5</f>
        <v>0</v>
      </c>
      <c r="J3" s="96">
        <f>+'3. Dettaglio Partner'!AM5</f>
        <v>0</v>
      </c>
      <c r="K3" s="96">
        <f>+'3. Dettaglio Partner'!AQ5</f>
        <v>0</v>
      </c>
      <c r="L3" s="96">
        <f>+'3. Dettaglio Partner'!AU5</f>
        <v>0</v>
      </c>
    </row>
    <row r="4" spans="1:12" x14ac:dyDescent="0.2">
      <c r="A4" s="37" t="s">
        <v>61</v>
      </c>
      <c r="B4" s="96">
        <f>+'3. Dettaglio Partner'!G10</f>
        <v>0</v>
      </c>
      <c r="C4" s="96">
        <f>+'3. Dettaglio Partner'!K10</f>
        <v>0</v>
      </c>
      <c r="D4" s="96">
        <f>+'3. Dettaglio Partner'!O10</f>
        <v>0</v>
      </c>
      <c r="E4" s="96">
        <f>+'3. Dettaglio Partner'!S10</f>
        <v>0</v>
      </c>
      <c r="F4" s="96">
        <f>+'3. Dettaglio Partner'!W10</f>
        <v>0</v>
      </c>
      <c r="G4" s="96">
        <f>+'3. Dettaglio Partner'!AA10</f>
        <v>0</v>
      </c>
      <c r="H4" s="96">
        <f>+'3. Dettaglio Partner'!AE10</f>
        <v>0</v>
      </c>
      <c r="I4" s="96">
        <f>+'3. Dettaglio Partner'!AI10</f>
        <v>0</v>
      </c>
      <c r="J4" s="96">
        <f>+'3. Dettaglio Partner'!AM10</f>
        <v>0</v>
      </c>
      <c r="K4" s="96">
        <f>+'3. Dettaglio Partner'!AQ10</f>
        <v>0</v>
      </c>
      <c r="L4" s="96">
        <f>+'3. Dettaglio Partner'!AU10</f>
        <v>0</v>
      </c>
    </row>
    <row r="5" spans="1:12" x14ac:dyDescent="0.2">
      <c r="A5" s="37" t="s">
        <v>3</v>
      </c>
      <c r="B5" s="96">
        <f>+'3. Dettaglio Partner'!G11</f>
        <v>0</v>
      </c>
      <c r="C5" s="96">
        <f>+'3. Dettaglio Partner'!K11</f>
        <v>0</v>
      </c>
      <c r="D5" s="96">
        <f>+'3. Dettaglio Partner'!O11</f>
        <v>0</v>
      </c>
      <c r="E5" s="96">
        <f>+'3. Dettaglio Partner'!S11</f>
        <v>0</v>
      </c>
      <c r="F5" s="96">
        <f>+'3. Dettaglio Partner'!W11</f>
        <v>0</v>
      </c>
      <c r="G5" s="96">
        <f>+'3. Dettaglio Partner'!AA11</f>
        <v>0</v>
      </c>
      <c r="H5" s="96">
        <f>+'3. Dettaglio Partner'!AE11</f>
        <v>0</v>
      </c>
      <c r="I5" s="96">
        <f>+'3. Dettaglio Partner'!AI11</f>
        <v>0</v>
      </c>
      <c r="J5" s="96">
        <f>+'3. Dettaglio Partner'!AM11</f>
        <v>0</v>
      </c>
      <c r="K5" s="96">
        <f>+'3. Dettaglio Partner'!AQ11</f>
        <v>0</v>
      </c>
      <c r="L5" s="96">
        <f>+'3. Dettaglio Partner'!AU11</f>
        <v>0</v>
      </c>
    </row>
    <row r="6" spans="1:12" x14ac:dyDescent="0.2">
      <c r="A6" s="37" t="s">
        <v>62</v>
      </c>
      <c r="B6" s="96">
        <f>+'3. Dettaglio Partner'!G14</f>
        <v>0</v>
      </c>
      <c r="C6" s="96">
        <f>+'3. Dettaglio Partner'!K14</f>
        <v>0</v>
      </c>
      <c r="D6" s="96">
        <f>+'3. Dettaglio Partner'!O14</f>
        <v>0</v>
      </c>
      <c r="E6" s="96">
        <f>+'3. Dettaglio Partner'!S14</f>
        <v>0</v>
      </c>
      <c r="F6" s="96">
        <f>+'3. Dettaglio Partner'!W14</f>
        <v>0</v>
      </c>
      <c r="G6" s="96">
        <f>+'3. Dettaglio Partner'!AA14</f>
        <v>0</v>
      </c>
      <c r="H6" s="96">
        <f>+'3. Dettaglio Partner'!AE14</f>
        <v>0</v>
      </c>
      <c r="I6" s="96">
        <f>+'3. Dettaglio Partner'!AI14</f>
        <v>0</v>
      </c>
      <c r="J6" s="96">
        <f>+'3. Dettaglio Partner'!AM14</f>
        <v>0</v>
      </c>
      <c r="K6" s="96">
        <f>+'3. Dettaglio Partner'!AQ14</f>
        <v>0</v>
      </c>
      <c r="L6" s="96">
        <f>+'3. Dettaglio Partner'!AU14</f>
        <v>0</v>
      </c>
    </row>
    <row r="7" spans="1:12" ht="16" thickBot="1" x14ac:dyDescent="0.25">
      <c r="A7" s="38" t="s">
        <v>13</v>
      </c>
      <c r="B7" s="97">
        <f>+'3. Dettaglio Partner'!G24</f>
        <v>0</v>
      </c>
      <c r="C7" s="97">
        <f>+'3. Dettaglio Partner'!K24</f>
        <v>0</v>
      </c>
      <c r="D7" s="97">
        <f>+'3. Dettaglio Partner'!O24</f>
        <v>0</v>
      </c>
      <c r="E7" s="97">
        <f>+'3. Dettaglio Partner'!S24</f>
        <v>0</v>
      </c>
      <c r="F7" s="97">
        <f>+'3. Dettaglio Partner'!W24</f>
        <v>0</v>
      </c>
      <c r="G7" s="97">
        <f>+'3. Dettaglio Partner'!AA24</f>
        <v>0</v>
      </c>
      <c r="H7" s="97">
        <f>+'3. Dettaglio Partner'!AE24</f>
        <v>0</v>
      </c>
      <c r="I7" s="97">
        <f>+'3. Dettaglio Partner'!AI24</f>
        <v>0</v>
      </c>
      <c r="J7" s="97">
        <f>+'3. Dettaglio Partner'!AM24</f>
        <v>0</v>
      </c>
      <c r="K7" s="97">
        <f>+'3. Dettaglio Partner'!AQ24</f>
        <v>0</v>
      </c>
      <c r="L7" s="97">
        <f>+'3. Dettaglio Partner'!AU24</f>
        <v>0</v>
      </c>
    </row>
    <row r="8" spans="1:12" ht="16" thickBot="1" x14ac:dyDescent="0.25">
      <c r="A8" s="39"/>
    </row>
    <row r="9" spans="1:12" ht="16" thickBot="1" x14ac:dyDescent="0.25">
      <c r="A9" s="34">
        <f>+'3. Dettaglio Partner'!A27</f>
        <v>0</v>
      </c>
      <c r="B9" s="35" t="s">
        <v>14</v>
      </c>
      <c r="C9" s="35" t="s">
        <v>15</v>
      </c>
      <c r="D9" s="35" t="s">
        <v>16</v>
      </c>
      <c r="E9" s="35" t="s">
        <v>17</v>
      </c>
      <c r="F9" s="35" t="s">
        <v>18</v>
      </c>
      <c r="G9" s="35" t="s">
        <v>19</v>
      </c>
      <c r="H9" s="35" t="s">
        <v>20</v>
      </c>
      <c r="I9" s="35" t="s">
        <v>21</v>
      </c>
      <c r="J9" s="35" t="s">
        <v>23</v>
      </c>
      <c r="K9" s="35" t="s">
        <v>24</v>
      </c>
      <c r="L9" s="35" t="s">
        <v>13</v>
      </c>
    </row>
    <row r="10" spans="1:12" x14ac:dyDescent="0.2">
      <c r="A10" s="36" t="s">
        <v>80</v>
      </c>
      <c r="B10" s="98">
        <f>+B11+B12+B13</f>
        <v>0</v>
      </c>
      <c r="C10" s="98">
        <f t="shared" ref="C10" si="5">+C11+C12+C13</f>
        <v>0</v>
      </c>
      <c r="D10" s="98">
        <f t="shared" ref="D10:E10" si="6">+D11+D12+D13</f>
        <v>0</v>
      </c>
      <c r="E10" s="98">
        <f t="shared" si="6"/>
        <v>0</v>
      </c>
      <c r="F10" s="98">
        <f t="shared" ref="F10:G10" si="7">+F11+F12+F13</f>
        <v>0</v>
      </c>
      <c r="G10" s="98">
        <f t="shared" si="7"/>
        <v>0</v>
      </c>
      <c r="H10" s="98">
        <f t="shared" ref="H10" si="8">+H11+H12+H13</f>
        <v>0</v>
      </c>
      <c r="I10" s="98">
        <f t="shared" ref="I10:J10" si="9">+I11+I12+I13</f>
        <v>0</v>
      </c>
      <c r="J10" s="98">
        <f t="shared" si="9"/>
        <v>0</v>
      </c>
      <c r="K10" s="98">
        <f t="shared" ref="K10:L10" si="10">+K11+K12+K13</f>
        <v>0</v>
      </c>
      <c r="L10" s="98">
        <f t="shared" si="10"/>
        <v>0</v>
      </c>
    </row>
    <row r="11" spans="1:12" x14ac:dyDescent="0.2">
      <c r="A11" s="37" t="s">
        <v>1</v>
      </c>
      <c r="B11" s="96">
        <f>+'3. Dettaglio Partner'!G30</f>
        <v>0</v>
      </c>
      <c r="C11" s="96">
        <f>+'3. Dettaglio Partner'!K30</f>
        <v>0</v>
      </c>
      <c r="D11" s="96">
        <f>+'3. Dettaglio Partner'!O30</f>
        <v>0</v>
      </c>
      <c r="E11" s="96">
        <f>+'3. Dettaglio Partner'!S30</f>
        <v>0</v>
      </c>
      <c r="F11" s="96">
        <f>+'3. Dettaglio Partner'!W30</f>
        <v>0</v>
      </c>
      <c r="G11" s="96">
        <f>+'3. Dettaglio Partner'!AA30</f>
        <v>0</v>
      </c>
      <c r="H11" s="96">
        <f>+'3. Dettaglio Partner'!AE30</f>
        <v>0</v>
      </c>
      <c r="I11" s="96">
        <f>+'3. Dettaglio Partner'!AI30</f>
        <v>0</v>
      </c>
      <c r="J11" s="96">
        <f>+'3. Dettaglio Partner'!AM30</f>
        <v>0</v>
      </c>
      <c r="K11" s="96">
        <f>+'3. Dettaglio Partner'!AQ30</f>
        <v>0</v>
      </c>
      <c r="L11" s="96">
        <f>+'3. Dettaglio Partner'!AU30</f>
        <v>0</v>
      </c>
    </row>
    <row r="12" spans="1:12" x14ac:dyDescent="0.2">
      <c r="A12" s="37" t="s">
        <v>61</v>
      </c>
      <c r="B12" s="96">
        <f>+'3. Dettaglio Partner'!G35</f>
        <v>0</v>
      </c>
      <c r="C12" s="96">
        <f>+'3. Dettaglio Partner'!K35</f>
        <v>0</v>
      </c>
      <c r="D12" s="96">
        <f>+'3. Dettaglio Partner'!O35</f>
        <v>0</v>
      </c>
      <c r="E12" s="96">
        <f>+'3. Dettaglio Partner'!S35</f>
        <v>0</v>
      </c>
      <c r="F12" s="96">
        <f>+'3. Dettaglio Partner'!W35</f>
        <v>0</v>
      </c>
      <c r="G12" s="96">
        <f>+'3. Dettaglio Partner'!AA35</f>
        <v>0</v>
      </c>
      <c r="H12" s="96">
        <f>+'3. Dettaglio Partner'!AE35</f>
        <v>0</v>
      </c>
      <c r="I12" s="96">
        <f>+'3. Dettaglio Partner'!AI35</f>
        <v>0</v>
      </c>
      <c r="J12" s="96">
        <f>+'3. Dettaglio Partner'!AM35</f>
        <v>0</v>
      </c>
      <c r="K12" s="96">
        <f>+'3. Dettaglio Partner'!AQ35</f>
        <v>0</v>
      </c>
      <c r="L12" s="96">
        <f>+'3. Dettaglio Partner'!AU35</f>
        <v>0</v>
      </c>
    </row>
    <row r="13" spans="1:12" x14ac:dyDescent="0.2">
      <c r="A13" s="37" t="s">
        <v>3</v>
      </c>
      <c r="B13" s="96">
        <f>+'3. Dettaglio Partner'!G36</f>
        <v>0</v>
      </c>
      <c r="C13" s="96">
        <f>+'3. Dettaglio Partner'!K36</f>
        <v>0</v>
      </c>
      <c r="D13" s="96">
        <f>+'3. Dettaglio Partner'!O36</f>
        <v>0</v>
      </c>
      <c r="E13" s="96">
        <f>+'3. Dettaglio Partner'!S36</f>
        <v>0</v>
      </c>
      <c r="F13" s="96">
        <f>+'3. Dettaglio Partner'!W36</f>
        <v>0</v>
      </c>
      <c r="G13" s="96">
        <f>+'3. Dettaglio Partner'!AA36</f>
        <v>0</v>
      </c>
      <c r="H13" s="96">
        <f>+'3. Dettaglio Partner'!AE36</f>
        <v>0</v>
      </c>
      <c r="I13" s="96">
        <f>+'3. Dettaglio Partner'!AI36</f>
        <v>0</v>
      </c>
      <c r="J13" s="96">
        <f>+'3. Dettaglio Partner'!AM36</f>
        <v>0</v>
      </c>
      <c r="K13" s="96">
        <f>+'3. Dettaglio Partner'!AQ36</f>
        <v>0</v>
      </c>
      <c r="L13" s="96">
        <f>+'3. Dettaglio Partner'!AU36</f>
        <v>0</v>
      </c>
    </row>
    <row r="14" spans="1:12" x14ac:dyDescent="0.2">
      <c r="A14" s="37" t="s">
        <v>62</v>
      </c>
      <c r="B14" s="96">
        <f>+'3. Dettaglio Partner'!G39</f>
        <v>0</v>
      </c>
      <c r="C14" s="96">
        <f>+'3. Dettaglio Partner'!K39</f>
        <v>0</v>
      </c>
      <c r="D14" s="96">
        <f>+'3. Dettaglio Partner'!O39</f>
        <v>0</v>
      </c>
      <c r="E14" s="96">
        <f>+'3. Dettaglio Partner'!S39</f>
        <v>0</v>
      </c>
      <c r="F14" s="96">
        <f>+'3. Dettaglio Partner'!W39</f>
        <v>0</v>
      </c>
      <c r="G14" s="96">
        <f>+'3. Dettaglio Partner'!AA39</f>
        <v>0</v>
      </c>
      <c r="H14" s="96">
        <f>+'3. Dettaglio Partner'!AE39</f>
        <v>0</v>
      </c>
      <c r="I14" s="96">
        <f>+'3. Dettaglio Partner'!AI39</f>
        <v>0</v>
      </c>
      <c r="J14" s="96">
        <f>+'3. Dettaglio Partner'!AM39</f>
        <v>0</v>
      </c>
      <c r="K14" s="96">
        <f>+'3. Dettaglio Partner'!AQ39</f>
        <v>0</v>
      </c>
      <c r="L14" s="96">
        <f>+'3. Dettaglio Partner'!AU39</f>
        <v>0</v>
      </c>
    </row>
    <row r="15" spans="1:12" ht="16" thickBot="1" x14ac:dyDescent="0.25">
      <c r="A15" s="38" t="s">
        <v>13</v>
      </c>
      <c r="B15" s="97">
        <f>+'3. Dettaglio Partner'!G49</f>
        <v>0</v>
      </c>
      <c r="C15" s="97">
        <f>+'3. Dettaglio Partner'!K49</f>
        <v>0</v>
      </c>
      <c r="D15" s="97">
        <f>+'3. Dettaglio Partner'!O49</f>
        <v>0</v>
      </c>
      <c r="E15" s="97">
        <f>+'3. Dettaglio Partner'!S49</f>
        <v>0</v>
      </c>
      <c r="F15" s="97">
        <f>+'3. Dettaglio Partner'!W49</f>
        <v>0</v>
      </c>
      <c r="G15" s="97">
        <f>+'3. Dettaglio Partner'!AA49</f>
        <v>0</v>
      </c>
      <c r="H15" s="97">
        <f>+'3. Dettaglio Partner'!AE49</f>
        <v>0</v>
      </c>
      <c r="I15" s="97">
        <f>+'3. Dettaglio Partner'!AI49</f>
        <v>0</v>
      </c>
      <c r="J15" s="97">
        <f>+'3. Dettaglio Partner'!AM49</f>
        <v>0</v>
      </c>
      <c r="K15" s="97">
        <f>+'3. Dettaglio Partner'!AQ49</f>
        <v>0</v>
      </c>
      <c r="L15" s="97">
        <f>+'3. Dettaglio Partner'!AU49</f>
        <v>0</v>
      </c>
    </row>
    <row r="16" spans="1:12" ht="16" thickBot="1" x14ac:dyDescent="0.25">
      <c r="A16" s="39"/>
    </row>
    <row r="17" spans="1:12" ht="16" thickBot="1" x14ac:dyDescent="0.25">
      <c r="A17" s="34">
        <f>+'3. Dettaglio Partner'!A52</f>
        <v>0</v>
      </c>
      <c r="B17" s="35" t="s">
        <v>14</v>
      </c>
      <c r="C17" s="35" t="s">
        <v>15</v>
      </c>
      <c r="D17" s="35" t="s">
        <v>16</v>
      </c>
      <c r="E17" s="35" t="s">
        <v>17</v>
      </c>
      <c r="F17" s="35" t="s">
        <v>18</v>
      </c>
      <c r="G17" s="35" t="s">
        <v>19</v>
      </c>
      <c r="H17" s="35" t="s">
        <v>20</v>
      </c>
      <c r="I17" s="35" t="s">
        <v>21</v>
      </c>
      <c r="J17" s="35" t="s">
        <v>23</v>
      </c>
      <c r="K17" s="35" t="s">
        <v>24</v>
      </c>
      <c r="L17" s="35" t="s">
        <v>13</v>
      </c>
    </row>
    <row r="18" spans="1:12" x14ac:dyDescent="0.2">
      <c r="A18" s="36" t="s">
        <v>80</v>
      </c>
      <c r="B18" s="98">
        <f>+B19+B20+B21</f>
        <v>0</v>
      </c>
      <c r="C18" s="98">
        <f t="shared" ref="C18" si="11">+C19+C20+C21</f>
        <v>0</v>
      </c>
      <c r="D18" s="98">
        <f t="shared" ref="D18:E18" si="12">+D19+D20+D21</f>
        <v>0</v>
      </c>
      <c r="E18" s="98">
        <f t="shared" si="12"/>
        <v>0</v>
      </c>
      <c r="F18" s="98">
        <f t="shared" ref="F18:G18" si="13">+F19+F20+F21</f>
        <v>0</v>
      </c>
      <c r="G18" s="98">
        <f t="shared" si="13"/>
        <v>0</v>
      </c>
      <c r="H18" s="98">
        <f t="shared" ref="H18" si="14">+H19+H20+H21</f>
        <v>0</v>
      </c>
      <c r="I18" s="98">
        <f t="shared" ref="I18:J18" si="15">+I19+I20+I21</f>
        <v>0</v>
      </c>
      <c r="J18" s="98">
        <f t="shared" si="15"/>
        <v>0</v>
      </c>
      <c r="K18" s="98">
        <f t="shared" ref="K18:L18" si="16">+K19+K20+K21</f>
        <v>0</v>
      </c>
      <c r="L18" s="98">
        <f t="shared" si="16"/>
        <v>0</v>
      </c>
    </row>
    <row r="19" spans="1:12" x14ac:dyDescent="0.2">
      <c r="A19" s="37" t="s">
        <v>1</v>
      </c>
      <c r="B19" s="96">
        <f>+'3. Dettaglio Partner'!G55</f>
        <v>0</v>
      </c>
      <c r="C19" s="96">
        <f>+'3. Dettaglio Partner'!K55</f>
        <v>0</v>
      </c>
      <c r="D19" s="96">
        <f>+'3. Dettaglio Partner'!O55</f>
        <v>0</v>
      </c>
      <c r="E19" s="96">
        <f>+'3. Dettaglio Partner'!S55</f>
        <v>0</v>
      </c>
      <c r="F19" s="96">
        <f>+'3. Dettaglio Partner'!W55</f>
        <v>0</v>
      </c>
      <c r="G19" s="96">
        <f>+'3. Dettaglio Partner'!AA55</f>
        <v>0</v>
      </c>
      <c r="H19" s="96">
        <f>+'3. Dettaglio Partner'!AE55</f>
        <v>0</v>
      </c>
      <c r="I19" s="96">
        <f>+'3. Dettaglio Partner'!AI55</f>
        <v>0</v>
      </c>
      <c r="J19" s="96">
        <f>+'3. Dettaglio Partner'!AM55</f>
        <v>0</v>
      </c>
      <c r="K19" s="96">
        <f>+'3. Dettaglio Partner'!AQ55</f>
        <v>0</v>
      </c>
      <c r="L19" s="96">
        <f>+'3. Dettaglio Partner'!AU55</f>
        <v>0</v>
      </c>
    </row>
    <row r="20" spans="1:12" x14ac:dyDescent="0.2">
      <c r="A20" s="37" t="s">
        <v>61</v>
      </c>
      <c r="B20" s="96">
        <f>+'3. Dettaglio Partner'!G60</f>
        <v>0</v>
      </c>
      <c r="C20" s="96">
        <f>+'3. Dettaglio Partner'!K60</f>
        <v>0</v>
      </c>
      <c r="D20" s="96">
        <f>+'3. Dettaglio Partner'!O60</f>
        <v>0</v>
      </c>
      <c r="E20" s="96">
        <f>+'3. Dettaglio Partner'!S60</f>
        <v>0</v>
      </c>
      <c r="F20" s="96">
        <f>+'3. Dettaglio Partner'!W60</f>
        <v>0</v>
      </c>
      <c r="G20" s="96">
        <f>+'3. Dettaglio Partner'!AA60</f>
        <v>0</v>
      </c>
      <c r="H20" s="96">
        <f>+'3. Dettaglio Partner'!AE60</f>
        <v>0</v>
      </c>
      <c r="I20" s="96">
        <f>+'3. Dettaglio Partner'!AI60</f>
        <v>0</v>
      </c>
      <c r="J20" s="96">
        <f>+'3. Dettaglio Partner'!AM60</f>
        <v>0</v>
      </c>
      <c r="K20" s="96">
        <f>+'3. Dettaglio Partner'!AQ60</f>
        <v>0</v>
      </c>
      <c r="L20" s="96">
        <f>+'3. Dettaglio Partner'!AU60</f>
        <v>0</v>
      </c>
    </row>
    <row r="21" spans="1:12" x14ac:dyDescent="0.2">
      <c r="A21" s="37" t="s">
        <v>3</v>
      </c>
      <c r="B21" s="96">
        <f>+'3. Dettaglio Partner'!G61</f>
        <v>0</v>
      </c>
      <c r="C21" s="96">
        <f>+'3. Dettaglio Partner'!K61</f>
        <v>0</v>
      </c>
      <c r="D21" s="96">
        <f>+'3. Dettaglio Partner'!O61</f>
        <v>0</v>
      </c>
      <c r="E21" s="96">
        <f>+'3. Dettaglio Partner'!S61</f>
        <v>0</v>
      </c>
      <c r="F21" s="96">
        <f>+'3. Dettaglio Partner'!W61</f>
        <v>0</v>
      </c>
      <c r="G21" s="96">
        <f>+'3. Dettaglio Partner'!AA61</f>
        <v>0</v>
      </c>
      <c r="H21" s="96">
        <f>+'3. Dettaglio Partner'!AE61</f>
        <v>0</v>
      </c>
      <c r="I21" s="96">
        <f>+'3. Dettaglio Partner'!AI61</f>
        <v>0</v>
      </c>
      <c r="J21" s="96">
        <f>+'3. Dettaglio Partner'!AM61</f>
        <v>0</v>
      </c>
      <c r="K21" s="96">
        <f>+'3. Dettaglio Partner'!AQ61</f>
        <v>0</v>
      </c>
      <c r="L21" s="96">
        <f>+'3. Dettaglio Partner'!AU61</f>
        <v>0</v>
      </c>
    </row>
    <row r="22" spans="1:12" x14ac:dyDescent="0.2">
      <c r="A22" s="37" t="s">
        <v>62</v>
      </c>
      <c r="B22" s="96">
        <f>+'3. Dettaglio Partner'!G64</f>
        <v>0</v>
      </c>
      <c r="C22" s="96">
        <f>+'3. Dettaglio Partner'!K64</f>
        <v>0</v>
      </c>
      <c r="D22" s="96">
        <f>+'3. Dettaglio Partner'!O64</f>
        <v>0</v>
      </c>
      <c r="E22" s="96">
        <f>+'3. Dettaglio Partner'!S64</f>
        <v>0</v>
      </c>
      <c r="F22" s="96">
        <f>+'3. Dettaglio Partner'!W64</f>
        <v>0</v>
      </c>
      <c r="G22" s="96">
        <f>+'3. Dettaglio Partner'!AA64</f>
        <v>0</v>
      </c>
      <c r="H22" s="96">
        <f>+'3. Dettaglio Partner'!AE64</f>
        <v>0</v>
      </c>
      <c r="I22" s="96">
        <f>+'3. Dettaglio Partner'!AI64</f>
        <v>0</v>
      </c>
      <c r="J22" s="96">
        <f>+'3. Dettaglio Partner'!AM64</f>
        <v>0</v>
      </c>
      <c r="K22" s="96">
        <f>+'3. Dettaglio Partner'!AQ64</f>
        <v>0</v>
      </c>
      <c r="L22" s="96">
        <f>+'3. Dettaglio Partner'!AU64</f>
        <v>0</v>
      </c>
    </row>
    <row r="23" spans="1:12" ht="16" thickBot="1" x14ac:dyDescent="0.25">
      <c r="A23" s="38" t="s">
        <v>13</v>
      </c>
      <c r="B23" s="97">
        <f>+'3. Dettaglio Partner'!G74</f>
        <v>0</v>
      </c>
      <c r="C23" s="97">
        <f>+'3. Dettaglio Partner'!K74</f>
        <v>0</v>
      </c>
      <c r="D23" s="97">
        <f>+'3. Dettaglio Partner'!O74</f>
        <v>0</v>
      </c>
      <c r="E23" s="97">
        <f>+'3. Dettaglio Partner'!S74</f>
        <v>0</v>
      </c>
      <c r="F23" s="97">
        <f>+'3. Dettaglio Partner'!W74</f>
        <v>0</v>
      </c>
      <c r="G23" s="97">
        <f>+'3. Dettaglio Partner'!AA74</f>
        <v>0</v>
      </c>
      <c r="H23" s="97">
        <f>+'3. Dettaglio Partner'!AE74</f>
        <v>0</v>
      </c>
      <c r="I23" s="97">
        <f>+'3. Dettaglio Partner'!AI74</f>
        <v>0</v>
      </c>
      <c r="J23" s="97">
        <f>+'3. Dettaglio Partner'!AM74</f>
        <v>0</v>
      </c>
      <c r="K23" s="97">
        <f>+'3. Dettaglio Partner'!AQ74</f>
        <v>0</v>
      </c>
      <c r="L23" s="97">
        <f>+'3. Dettaglio Partner'!AU74</f>
        <v>0</v>
      </c>
    </row>
    <row r="24" spans="1:12" ht="16" thickBot="1" x14ac:dyDescent="0.25">
      <c r="A24" s="39"/>
    </row>
    <row r="25" spans="1:12" ht="16" thickBot="1" x14ac:dyDescent="0.25">
      <c r="A25" s="34">
        <f>+'3. Dettaglio Partner'!A77</f>
        <v>0</v>
      </c>
      <c r="B25" s="35" t="s">
        <v>14</v>
      </c>
      <c r="C25" s="35" t="s">
        <v>15</v>
      </c>
      <c r="D25" s="35" t="s">
        <v>16</v>
      </c>
      <c r="E25" s="35" t="s">
        <v>17</v>
      </c>
      <c r="F25" s="35" t="s">
        <v>18</v>
      </c>
      <c r="G25" s="35" t="s">
        <v>19</v>
      </c>
      <c r="H25" s="35" t="s">
        <v>20</v>
      </c>
      <c r="I25" s="35" t="s">
        <v>21</v>
      </c>
      <c r="J25" s="35" t="s">
        <v>23</v>
      </c>
      <c r="K25" s="35" t="s">
        <v>24</v>
      </c>
      <c r="L25" s="35" t="s">
        <v>13</v>
      </c>
    </row>
    <row r="26" spans="1:12" x14ac:dyDescent="0.2">
      <c r="A26" s="36" t="s">
        <v>80</v>
      </c>
      <c r="B26" s="98">
        <f>+B27+B28+B29</f>
        <v>0</v>
      </c>
      <c r="C26" s="98">
        <f t="shared" ref="C26:D26" si="17">+C27+C28+C29</f>
        <v>0</v>
      </c>
      <c r="D26" s="98">
        <f t="shared" si="17"/>
        <v>0</v>
      </c>
      <c r="E26" s="98">
        <f t="shared" ref="E26:F26" si="18">+E27+E28+E29</f>
        <v>0</v>
      </c>
      <c r="F26" s="98">
        <f t="shared" si="18"/>
        <v>0</v>
      </c>
      <c r="G26" s="98">
        <f t="shared" ref="G26:H26" si="19">+G27+G28+G29</f>
        <v>0</v>
      </c>
      <c r="H26" s="98">
        <f t="shared" si="19"/>
        <v>0</v>
      </c>
      <c r="I26" s="98">
        <f t="shared" ref="I26:J26" si="20">+I27+I28+I29</f>
        <v>0</v>
      </c>
      <c r="J26" s="98">
        <f t="shared" si="20"/>
        <v>0</v>
      </c>
      <c r="K26" s="98">
        <f t="shared" ref="K26:L26" si="21">+K27+K28+K29</f>
        <v>0</v>
      </c>
      <c r="L26" s="98">
        <f t="shared" si="21"/>
        <v>0</v>
      </c>
    </row>
    <row r="27" spans="1:12" x14ac:dyDescent="0.2">
      <c r="A27" s="37" t="s">
        <v>1</v>
      </c>
      <c r="B27" s="96">
        <f>+'3. Dettaglio Partner'!G80</f>
        <v>0</v>
      </c>
      <c r="C27" s="96">
        <f>+'3. Dettaglio Partner'!K80</f>
        <v>0</v>
      </c>
      <c r="D27" s="96">
        <f>+'3. Dettaglio Partner'!O80</f>
        <v>0</v>
      </c>
      <c r="E27" s="96">
        <f>+'3. Dettaglio Partner'!S80</f>
        <v>0</v>
      </c>
      <c r="F27" s="96">
        <f>+'3. Dettaglio Partner'!W80</f>
        <v>0</v>
      </c>
      <c r="G27" s="96">
        <f>+'3. Dettaglio Partner'!AA80</f>
        <v>0</v>
      </c>
      <c r="H27" s="96">
        <f>+'3. Dettaglio Partner'!AE80</f>
        <v>0</v>
      </c>
      <c r="I27" s="96">
        <f>+'3. Dettaglio Partner'!AI80</f>
        <v>0</v>
      </c>
      <c r="J27" s="96">
        <f>+'3. Dettaglio Partner'!AM80</f>
        <v>0</v>
      </c>
      <c r="K27" s="96">
        <f>+'3. Dettaglio Partner'!AQ80</f>
        <v>0</v>
      </c>
      <c r="L27" s="96">
        <f>+'3. Dettaglio Partner'!AU80</f>
        <v>0</v>
      </c>
    </row>
    <row r="28" spans="1:12" x14ac:dyDescent="0.2">
      <c r="A28" s="37" t="s">
        <v>61</v>
      </c>
      <c r="B28" s="96">
        <f>+'3. Dettaglio Partner'!G85</f>
        <v>0</v>
      </c>
      <c r="C28" s="96">
        <f>+'3. Dettaglio Partner'!K85</f>
        <v>0</v>
      </c>
      <c r="D28" s="96">
        <f>+'3. Dettaglio Partner'!O85</f>
        <v>0</v>
      </c>
      <c r="E28" s="96">
        <f>+'3. Dettaglio Partner'!S85</f>
        <v>0</v>
      </c>
      <c r="F28" s="96">
        <f>+'3. Dettaglio Partner'!W85</f>
        <v>0</v>
      </c>
      <c r="G28" s="96">
        <f>+'3. Dettaglio Partner'!AA85</f>
        <v>0</v>
      </c>
      <c r="H28" s="96">
        <f>+'3. Dettaglio Partner'!AE85</f>
        <v>0</v>
      </c>
      <c r="I28" s="96">
        <f>+'3. Dettaglio Partner'!AI85</f>
        <v>0</v>
      </c>
      <c r="J28" s="96">
        <f>+'3. Dettaglio Partner'!AM85</f>
        <v>0</v>
      </c>
      <c r="K28" s="96">
        <f>+'3. Dettaglio Partner'!AQ85</f>
        <v>0</v>
      </c>
      <c r="L28" s="96">
        <f>+'3. Dettaglio Partner'!AU85</f>
        <v>0</v>
      </c>
    </row>
    <row r="29" spans="1:12" x14ac:dyDescent="0.2">
      <c r="A29" s="37" t="s">
        <v>3</v>
      </c>
      <c r="B29" s="96">
        <f>+'3. Dettaglio Partner'!G86</f>
        <v>0</v>
      </c>
      <c r="C29" s="96">
        <f>+'3. Dettaglio Partner'!K86</f>
        <v>0</v>
      </c>
      <c r="D29" s="96">
        <f>+'3. Dettaglio Partner'!O86</f>
        <v>0</v>
      </c>
      <c r="E29" s="96">
        <f>+'3. Dettaglio Partner'!S86</f>
        <v>0</v>
      </c>
      <c r="F29" s="96">
        <f>+'3. Dettaglio Partner'!W86</f>
        <v>0</v>
      </c>
      <c r="G29" s="96">
        <f>+'3. Dettaglio Partner'!AA86</f>
        <v>0</v>
      </c>
      <c r="H29" s="96">
        <f>+'3. Dettaglio Partner'!AE86</f>
        <v>0</v>
      </c>
      <c r="I29" s="96">
        <f>+'3. Dettaglio Partner'!AI86</f>
        <v>0</v>
      </c>
      <c r="J29" s="96">
        <f>+'3. Dettaglio Partner'!AM86</f>
        <v>0</v>
      </c>
      <c r="K29" s="96">
        <f>+'3. Dettaglio Partner'!AQ86</f>
        <v>0</v>
      </c>
      <c r="L29" s="96">
        <f>+'3. Dettaglio Partner'!AU86</f>
        <v>0</v>
      </c>
    </row>
    <row r="30" spans="1:12" x14ac:dyDescent="0.2">
      <c r="A30" s="37" t="s">
        <v>62</v>
      </c>
      <c r="B30" s="96">
        <f>+'3. Dettaglio Partner'!G89</f>
        <v>0</v>
      </c>
      <c r="C30" s="96">
        <f>+'3. Dettaglio Partner'!K89</f>
        <v>0</v>
      </c>
      <c r="D30" s="96">
        <f>+'3. Dettaglio Partner'!O89</f>
        <v>0</v>
      </c>
      <c r="E30" s="96">
        <f>+'3. Dettaglio Partner'!S89</f>
        <v>0</v>
      </c>
      <c r="F30" s="96">
        <f>+'3. Dettaglio Partner'!W89</f>
        <v>0</v>
      </c>
      <c r="G30" s="96">
        <f>+'3. Dettaglio Partner'!AA89</f>
        <v>0</v>
      </c>
      <c r="H30" s="96">
        <f>+'3. Dettaglio Partner'!AE89</f>
        <v>0</v>
      </c>
      <c r="I30" s="96">
        <f>+'3. Dettaglio Partner'!AI89</f>
        <v>0</v>
      </c>
      <c r="J30" s="96">
        <f>+'3. Dettaglio Partner'!AM89</f>
        <v>0</v>
      </c>
      <c r="K30" s="96">
        <f>+'3. Dettaglio Partner'!AQ89</f>
        <v>0</v>
      </c>
      <c r="L30" s="96">
        <f>+'3. Dettaglio Partner'!AU89</f>
        <v>0</v>
      </c>
    </row>
    <row r="31" spans="1:12" ht="16" thickBot="1" x14ac:dyDescent="0.25">
      <c r="A31" s="38" t="s">
        <v>13</v>
      </c>
      <c r="B31" s="97">
        <f>+'3. Dettaglio Partner'!G99</f>
        <v>0</v>
      </c>
      <c r="C31" s="97">
        <f>+'3. Dettaglio Partner'!K99</f>
        <v>0</v>
      </c>
      <c r="D31" s="97">
        <f>+'3. Dettaglio Partner'!O99</f>
        <v>0</v>
      </c>
      <c r="E31" s="97">
        <f>+'3. Dettaglio Partner'!S99</f>
        <v>0</v>
      </c>
      <c r="F31" s="97">
        <f>+'3. Dettaglio Partner'!W99</f>
        <v>0</v>
      </c>
      <c r="G31" s="97">
        <f>+'3. Dettaglio Partner'!AA99</f>
        <v>0</v>
      </c>
      <c r="H31" s="97">
        <f>+'3. Dettaglio Partner'!AE99</f>
        <v>0</v>
      </c>
      <c r="I31" s="97">
        <f>+'3. Dettaglio Partner'!AI99</f>
        <v>0</v>
      </c>
      <c r="J31" s="97">
        <f>+'3. Dettaglio Partner'!AM99</f>
        <v>0</v>
      </c>
      <c r="K31" s="97">
        <f>+'3. Dettaglio Partner'!AQ99</f>
        <v>0</v>
      </c>
      <c r="L31" s="97">
        <f>+'3. Dettaglio Partner'!AU99</f>
        <v>0</v>
      </c>
    </row>
    <row r="32" spans="1:12" ht="16" thickBo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1:12" ht="16" thickBot="1" x14ac:dyDescent="0.25">
      <c r="A33" s="34">
        <f>+'3. Dettaglio Partner'!A102</f>
        <v>0</v>
      </c>
      <c r="B33" s="35" t="s">
        <v>14</v>
      </c>
      <c r="C33" s="35" t="s">
        <v>15</v>
      </c>
      <c r="D33" s="35" t="s">
        <v>16</v>
      </c>
      <c r="E33" s="35" t="s">
        <v>17</v>
      </c>
      <c r="F33" s="35" t="s">
        <v>18</v>
      </c>
      <c r="G33" s="35" t="s">
        <v>19</v>
      </c>
      <c r="H33" s="35" t="s">
        <v>20</v>
      </c>
      <c r="I33" s="35" t="s">
        <v>21</v>
      </c>
      <c r="J33" s="35" t="s">
        <v>23</v>
      </c>
      <c r="K33" s="35" t="s">
        <v>24</v>
      </c>
      <c r="L33" s="35" t="s">
        <v>13</v>
      </c>
    </row>
    <row r="34" spans="1:12" x14ac:dyDescent="0.2">
      <c r="A34" s="36" t="s">
        <v>80</v>
      </c>
      <c r="B34" s="98">
        <f>+B35+B36+B37</f>
        <v>0</v>
      </c>
      <c r="C34" s="98">
        <f t="shared" ref="C34:D34" si="22">+C35+C36+C37</f>
        <v>0</v>
      </c>
      <c r="D34" s="98">
        <f t="shared" si="22"/>
        <v>0</v>
      </c>
      <c r="E34" s="98">
        <f t="shared" ref="E34:F34" si="23">+E35+E36+E37</f>
        <v>0</v>
      </c>
      <c r="F34" s="98">
        <f t="shared" si="23"/>
        <v>0</v>
      </c>
      <c r="G34" s="98">
        <f t="shared" ref="G34:H34" si="24">+G35+G36+G37</f>
        <v>0</v>
      </c>
      <c r="H34" s="98">
        <f t="shared" si="24"/>
        <v>0</v>
      </c>
      <c r="I34" s="98">
        <f t="shared" ref="I34:J34" si="25">+I35+I36+I37</f>
        <v>0</v>
      </c>
      <c r="J34" s="98">
        <f t="shared" si="25"/>
        <v>0</v>
      </c>
      <c r="K34" s="98">
        <f t="shared" ref="K34:L34" si="26">+K35+K36+K37</f>
        <v>0</v>
      </c>
      <c r="L34" s="98">
        <f t="shared" si="26"/>
        <v>0</v>
      </c>
    </row>
    <row r="35" spans="1:12" x14ac:dyDescent="0.2">
      <c r="A35" s="37" t="s">
        <v>1</v>
      </c>
      <c r="B35" s="96">
        <f>+'3. Dettaglio Partner'!G105</f>
        <v>0</v>
      </c>
      <c r="C35" s="96">
        <f>+'3. Dettaglio Partner'!K105</f>
        <v>0</v>
      </c>
      <c r="D35" s="96">
        <f>+'3. Dettaglio Partner'!O105</f>
        <v>0</v>
      </c>
      <c r="E35" s="96">
        <f>+'3. Dettaglio Partner'!S105</f>
        <v>0</v>
      </c>
      <c r="F35" s="96">
        <f>+'3. Dettaglio Partner'!W105</f>
        <v>0</v>
      </c>
      <c r="G35" s="96">
        <f>+'3. Dettaglio Partner'!AA105</f>
        <v>0</v>
      </c>
      <c r="H35" s="96">
        <f>+'3. Dettaglio Partner'!AE105</f>
        <v>0</v>
      </c>
      <c r="I35" s="96">
        <f>+'3. Dettaglio Partner'!AI105</f>
        <v>0</v>
      </c>
      <c r="J35" s="96">
        <f>+'3. Dettaglio Partner'!AM105</f>
        <v>0</v>
      </c>
      <c r="K35" s="96">
        <f>+'3. Dettaglio Partner'!AQ105</f>
        <v>0</v>
      </c>
      <c r="L35" s="96">
        <f>+'3. Dettaglio Partner'!AU105</f>
        <v>0</v>
      </c>
    </row>
    <row r="36" spans="1:12" x14ac:dyDescent="0.2">
      <c r="A36" s="37" t="s">
        <v>61</v>
      </c>
      <c r="B36" s="96">
        <f>+'3. Dettaglio Partner'!G110</f>
        <v>0</v>
      </c>
      <c r="C36" s="96">
        <f>+'3. Dettaglio Partner'!K110</f>
        <v>0</v>
      </c>
      <c r="D36" s="96">
        <f>+'3. Dettaglio Partner'!O110</f>
        <v>0</v>
      </c>
      <c r="E36" s="96">
        <f>+'3. Dettaglio Partner'!S110</f>
        <v>0</v>
      </c>
      <c r="F36" s="96">
        <f>+'3. Dettaglio Partner'!W110</f>
        <v>0</v>
      </c>
      <c r="G36" s="96">
        <f>+'3. Dettaglio Partner'!AA110</f>
        <v>0</v>
      </c>
      <c r="H36" s="96">
        <f>+'3. Dettaglio Partner'!AE110</f>
        <v>0</v>
      </c>
      <c r="I36" s="96">
        <f>+'3. Dettaglio Partner'!AI110</f>
        <v>0</v>
      </c>
      <c r="J36" s="96">
        <f>+'3. Dettaglio Partner'!AM110</f>
        <v>0</v>
      </c>
      <c r="K36" s="96">
        <f>+'3. Dettaglio Partner'!AQ110</f>
        <v>0</v>
      </c>
      <c r="L36" s="96">
        <f>+'3. Dettaglio Partner'!AU110</f>
        <v>0</v>
      </c>
    </row>
    <row r="37" spans="1:12" x14ac:dyDescent="0.2">
      <c r="A37" s="37" t="s">
        <v>3</v>
      </c>
      <c r="B37" s="96">
        <f>+'3. Dettaglio Partner'!G111</f>
        <v>0</v>
      </c>
      <c r="C37" s="96">
        <f>+'3. Dettaglio Partner'!K111</f>
        <v>0</v>
      </c>
      <c r="D37" s="96">
        <f>+'3. Dettaglio Partner'!O111</f>
        <v>0</v>
      </c>
      <c r="E37" s="96">
        <f>+'3. Dettaglio Partner'!S111</f>
        <v>0</v>
      </c>
      <c r="F37" s="96">
        <f>+'3. Dettaglio Partner'!W111</f>
        <v>0</v>
      </c>
      <c r="G37" s="96">
        <f>+'3. Dettaglio Partner'!AA111</f>
        <v>0</v>
      </c>
      <c r="H37" s="96">
        <f>+'3. Dettaglio Partner'!AE111</f>
        <v>0</v>
      </c>
      <c r="I37" s="96">
        <f>+'3. Dettaglio Partner'!AI111</f>
        <v>0</v>
      </c>
      <c r="J37" s="96">
        <f>+'3. Dettaglio Partner'!AM111</f>
        <v>0</v>
      </c>
      <c r="K37" s="96">
        <f>+'3. Dettaglio Partner'!AQ111</f>
        <v>0</v>
      </c>
      <c r="L37" s="96">
        <f>+'3. Dettaglio Partner'!AU111</f>
        <v>0</v>
      </c>
    </row>
    <row r="38" spans="1:12" x14ac:dyDescent="0.2">
      <c r="A38" s="37" t="s">
        <v>62</v>
      </c>
      <c r="B38" s="96">
        <f>+'3. Dettaglio Partner'!G114</f>
        <v>0</v>
      </c>
      <c r="C38" s="96">
        <f>+'3. Dettaglio Partner'!K114</f>
        <v>0</v>
      </c>
      <c r="D38" s="96">
        <f>+'3. Dettaglio Partner'!O114</f>
        <v>0</v>
      </c>
      <c r="E38" s="96">
        <f>+'3. Dettaglio Partner'!S114</f>
        <v>0</v>
      </c>
      <c r="F38" s="96">
        <f>+'3. Dettaglio Partner'!W114</f>
        <v>0</v>
      </c>
      <c r="G38" s="96">
        <f>+'3. Dettaglio Partner'!AA114</f>
        <v>0</v>
      </c>
      <c r="H38" s="96">
        <f>+'3. Dettaglio Partner'!AE114</f>
        <v>0</v>
      </c>
      <c r="I38" s="96">
        <f>+'3. Dettaglio Partner'!AI114</f>
        <v>0</v>
      </c>
      <c r="J38" s="96">
        <f>+'3. Dettaglio Partner'!AM114</f>
        <v>0</v>
      </c>
      <c r="K38" s="96">
        <f>+'3. Dettaglio Partner'!AQ114</f>
        <v>0</v>
      </c>
      <c r="L38" s="96">
        <f>+'3. Dettaglio Partner'!AU114</f>
        <v>0</v>
      </c>
    </row>
    <row r="39" spans="1:12" ht="16" thickBot="1" x14ac:dyDescent="0.25">
      <c r="A39" s="38" t="s">
        <v>13</v>
      </c>
      <c r="B39" s="97">
        <f>+'3. Dettaglio Partner'!G124</f>
        <v>0</v>
      </c>
      <c r="C39" s="97">
        <f>+'3. Dettaglio Partner'!K124</f>
        <v>0</v>
      </c>
      <c r="D39" s="97">
        <f>+'3. Dettaglio Partner'!O124</f>
        <v>0</v>
      </c>
      <c r="E39" s="97">
        <f>+'3. Dettaglio Partner'!S124</f>
        <v>0</v>
      </c>
      <c r="F39" s="97">
        <f>+'3. Dettaglio Partner'!W124</f>
        <v>0</v>
      </c>
      <c r="G39" s="97">
        <f>+'3. Dettaglio Partner'!AA124</f>
        <v>0</v>
      </c>
      <c r="H39" s="97">
        <f>+'3. Dettaglio Partner'!AE124</f>
        <v>0</v>
      </c>
      <c r="I39" s="97">
        <f>+'3. Dettaglio Partner'!AI124</f>
        <v>0</v>
      </c>
      <c r="J39" s="97">
        <f>+'3. Dettaglio Partner'!AM124</f>
        <v>0</v>
      </c>
      <c r="K39" s="97">
        <f>+'3. Dettaglio Partner'!AQ124</f>
        <v>0</v>
      </c>
      <c r="L39" s="97">
        <f>+'3. Dettaglio Partner'!AU124</f>
        <v>0</v>
      </c>
    </row>
    <row r="40" spans="1:12" ht="16" thickBot="1" x14ac:dyDescent="0.25">
      <c r="A40" s="39"/>
    </row>
    <row r="41" spans="1:12" ht="16" thickBot="1" x14ac:dyDescent="0.25">
      <c r="A41" s="34">
        <f>+'3. Dettaglio Partner'!A127</f>
        <v>0</v>
      </c>
      <c r="B41" s="35" t="s">
        <v>14</v>
      </c>
      <c r="C41" s="35" t="s">
        <v>15</v>
      </c>
      <c r="D41" s="35" t="s">
        <v>16</v>
      </c>
      <c r="E41" s="35" t="s">
        <v>17</v>
      </c>
      <c r="F41" s="35" t="s">
        <v>18</v>
      </c>
      <c r="G41" s="35" t="s">
        <v>19</v>
      </c>
      <c r="H41" s="35" t="s">
        <v>20</v>
      </c>
      <c r="I41" s="35" t="s">
        <v>21</v>
      </c>
      <c r="J41" s="35" t="s">
        <v>23</v>
      </c>
      <c r="K41" s="35" t="s">
        <v>24</v>
      </c>
      <c r="L41" s="35" t="s">
        <v>13</v>
      </c>
    </row>
    <row r="42" spans="1:12" x14ac:dyDescent="0.2">
      <c r="A42" s="36" t="s">
        <v>80</v>
      </c>
      <c r="B42" s="98">
        <f>+B43+B44+B45</f>
        <v>0</v>
      </c>
      <c r="C42" s="98">
        <f t="shared" ref="C42:D42" si="27">+C43+C44+C45</f>
        <v>0</v>
      </c>
      <c r="D42" s="98">
        <f t="shared" si="27"/>
        <v>0</v>
      </c>
      <c r="E42" s="98">
        <f t="shared" ref="E42:F42" si="28">+E43+E44+E45</f>
        <v>0</v>
      </c>
      <c r="F42" s="98">
        <f t="shared" si="28"/>
        <v>0</v>
      </c>
      <c r="G42" s="98">
        <f t="shared" ref="G42:H42" si="29">+G43+G44+G45</f>
        <v>0</v>
      </c>
      <c r="H42" s="98">
        <f t="shared" si="29"/>
        <v>0</v>
      </c>
      <c r="I42" s="98">
        <f t="shared" ref="I42:J42" si="30">+I43+I44+I45</f>
        <v>0</v>
      </c>
      <c r="J42" s="98">
        <f t="shared" si="30"/>
        <v>0</v>
      </c>
      <c r="K42" s="98">
        <f t="shared" ref="K42:L42" si="31">+K43+K44+K45</f>
        <v>0</v>
      </c>
      <c r="L42" s="98">
        <f t="shared" si="31"/>
        <v>0</v>
      </c>
    </row>
    <row r="43" spans="1:12" x14ac:dyDescent="0.2">
      <c r="A43" s="37" t="s">
        <v>1</v>
      </c>
      <c r="B43" s="96">
        <f>+'3. Dettaglio Partner'!G130</f>
        <v>0</v>
      </c>
      <c r="C43" s="96">
        <f>+'3. Dettaglio Partner'!K130</f>
        <v>0</v>
      </c>
      <c r="D43" s="96">
        <f>+'3. Dettaglio Partner'!O130</f>
        <v>0</v>
      </c>
      <c r="E43" s="96">
        <f>+'3. Dettaglio Partner'!S130</f>
        <v>0</v>
      </c>
      <c r="F43" s="96">
        <f>+'3. Dettaglio Partner'!W130</f>
        <v>0</v>
      </c>
      <c r="G43" s="96">
        <f>+'3. Dettaglio Partner'!AA130</f>
        <v>0</v>
      </c>
      <c r="H43" s="96">
        <f>+'3. Dettaglio Partner'!AE130</f>
        <v>0</v>
      </c>
      <c r="I43" s="96">
        <f>+'3. Dettaglio Partner'!AI130</f>
        <v>0</v>
      </c>
      <c r="J43" s="96">
        <f>+'3. Dettaglio Partner'!AM130</f>
        <v>0</v>
      </c>
      <c r="K43" s="96">
        <f>+'3. Dettaglio Partner'!AQ130</f>
        <v>0</v>
      </c>
      <c r="L43" s="96">
        <f>+'3. Dettaglio Partner'!AU130</f>
        <v>0</v>
      </c>
    </row>
    <row r="44" spans="1:12" x14ac:dyDescent="0.2">
      <c r="A44" s="37" t="s">
        <v>61</v>
      </c>
      <c r="B44" s="96">
        <f>+'3. Dettaglio Partner'!G135</f>
        <v>0</v>
      </c>
      <c r="C44" s="96">
        <f>+'3. Dettaglio Partner'!K135</f>
        <v>0</v>
      </c>
      <c r="D44" s="96">
        <f>+'3. Dettaglio Partner'!O135</f>
        <v>0</v>
      </c>
      <c r="E44" s="96">
        <f>+'3. Dettaglio Partner'!S135</f>
        <v>0</v>
      </c>
      <c r="F44" s="96">
        <f>+'3. Dettaglio Partner'!W135</f>
        <v>0</v>
      </c>
      <c r="G44" s="96">
        <f>+'3. Dettaglio Partner'!AA135</f>
        <v>0</v>
      </c>
      <c r="H44" s="96">
        <f>+'3. Dettaglio Partner'!AE135</f>
        <v>0</v>
      </c>
      <c r="I44" s="96">
        <f>+'3. Dettaglio Partner'!AI135</f>
        <v>0</v>
      </c>
      <c r="J44" s="96">
        <f>+'3. Dettaglio Partner'!AM135</f>
        <v>0</v>
      </c>
      <c r="K44" s="96">
        <f>+'3. Dettaglio Partner'!AQ135</f>
        <v>0</v>
      </c>
      <c r="L44" s="96">
        <f>+'3. Dettaglio Partner'!AU135</f>
        <v>0</v>
      </c>
    </row>
    <row r="45" spans="1:12" x14ac:dyDescent="0.2">
      <c r="A45" s="37" t="s">
        <v>3</v>
      </c>
      <c r="B45" s="96">
        <f>+'3. Dettaglio Partner'!G136</f>
        <v>0</v>
      </c>
      <c r="C45" s="96">
        <f>+'3. Dettaglio Partner'!K136</f>
        <v>0</v>
      </c>
      <c r="D45" s="96">
        <f>+'3. Dettaglio Partner'!O136</f>
        <v>0</v>
      </c>
      <c r="E45" s="96">
        <f>+'3. Dettaglio Partner'!S136</f>
        <v>0</v>
      </c>
      <c r="F45" s="96">
        <f>+'3. Dettaglio Partner'!W136</f>
        <v>0</v>
      </c>
      <c r="G45" s="96">
        <f>+'3. Dettaglio Partner'!AA136</f>
        <v>0</v>
      </c>
      <c r="H45" s="96">
        <f>+'3. Dettaglio Partner'!AE136</f>
        <v>0</v>
      </c>
      <c r="I45" s="96">
        <f>+'3. Dettaglio Partner'!AI136</f>
        <v>0</v>
      </c>
      <c r="J45" s="96">
        <f>+'3. Dettaglio Partner'!AM136</f>
        <v>0</v>
      </c>
      <c r="K45" s="96">
        <f>+'3. Dettaglio Partner'!AQ136</f>
        <v>0</v>
      </c>
      <c r="L45" s="96">
        <f>+'3. Dettaglio Partner'!AU136</f>
        <v>0</v>
      </c>
    </row>
    <row r="46" spans="1:12" x14ac:dyDescent="0.2">
      <c r="A46" s="37" t="s">
        <v>62</v>
      </c>
      <c r="B46" s="96">
        <f>+'3. Dettaglio Partner'!G139</f>
        <v>0</v>
      </c>
      <c r="C46" s="96">
        <f>+'3. Dettaglio Partner'!K139</f>
        <v>0</v>
      </c>
      <c r="D46" s="96">
        <f>+'3. Dettaglio Partner'!O139</f>
        <v>0</v>
      </c>
      <c r="E46" s="96">
        <f>+'3. Dettaglio Partner'!S139</f>
        <v>0</v>
      </c>
      <c r="F46" s="96">
        <f>+'3. Dettaglio Partner'!W139</f>
        <v>0</v>
      </c>
      <c r="G46" s="96">
        <f>+'3. Dettaglio Partner'!AA139</f>
        <v>0</v>
      </c>
      <c r="H46" s="96">
        <f>+'3. Dettaglio Partner'!AE139</f>
        <v>0</v>
      </c>
      <c r="I46" s="96">
        <f>+'3. Dettaglio Partner'!AI139</f>
        <v>0</v>
      </c>
      <c r="J46" s="96">
        <f>+'3. Dettaglio Partner'!AM139</f>
        <v>0</v>
      </c>
      <c r="K46" s="96">
        <f>+'3. Dettaglio Partner'!AQ139</f>
        <v>0</v>
      </c>
      <c r="L46" s="96">
        <f>+'3. Dettaglio Partner'!AU139</f>
        <v>0</v>
      </c>
    </row>
    <row r="47" spans="1:12" ht="16" thickBot="1" x14ac:dyDescent="0.25">
      <c r="A47" s="38" t="s">
        <v>13</v>
      </c>
      <c r="B47" s="97">
        <f>+'3. Dettaglio Partner'!G149</f>
        <v>0</v>
      </c>
      <c r="C47" s="97">
        <f>+'3. Dettaglio Partner'!K149</f>
        <v>0</v>
      </c>
      <c r="D47" s="97">
        <f>+'3. Dettaglio Partner'!O149</f>
        <v>0</v>
      </c>
      <c r="E47" s="97">
        <f>+'3. Dettaglio Partner'!S149</f>
        <v>0</v>
      </c>
      <c r="F47" s="97">
        <f>+'3. Dettaglio Partner'!W149</f>
        <v>0</v>
      </c>
      <c r="G47" s="97">
        <f>+'3. Dettaglio Partner'!AA149</f>
        <v>0</v>
      </c>
      <c r="H47" s="97">
        <f>+'3. Dettaglio Partner'!AE149</f>
        <v>0</v>
      </c>
      <c r="I47" s="97">
        <f>+'3. Dettaglio Partner'!AI149</f>
        <v>0</v>
      </c>
      <c r="J47" s="97">
        <f>+'3. Dettaglio Partner'!AM149</f>
        <v>0</v>
      </c>
      <c r="K47" s="97">
        <f>+'3. Dettaglio Partner'!AQ149</f>
        <v>0</v>
      </c>
      <c r="L47" s="97">
        <f>+'3. Dettaglio Partner'!AU149</f>
        <v>0</v>
      </c>
    </row>
    <row r="48" spans="1:12" ht="16" thickBot="1" x14ac:dyDescent="0.25">
      <c r="A48" s="39"/>
    </row>
    <row r="49" spans="1:12" ht="16" thickBot="1" x14ac:dyDescent="0.25">
      <c r="A49" s="34">
        <f>+'3. Dettaglio Partner'!A152</f>
        <v>0</v>
      </c>
      <c r="B49" s="35" t="s">
        <v>14</v>
      </c>
      <c r="C49" s="35" t="s">
        <v>15</v>
      </c>
      <c r="D49" s="35" t="s">
        <v>16</v>
      </c>
      <c r="E49" s="35" t="s">
        <v>17</v>
      </c>
      <c r="F49" s="35" t="s">
        <v>18</v>
      </c>
      <c r="G49" s="35" t="s">
        <v>19</v>
      </c>
      <c r="H49" s="35" t="s">
        <v>20</v>
      </c>
      <c r="I49" s="35" t="s">
        <v>21</v>
      </c>
      <c r="J49" s="35" t="s">
        <v>23</v>
      </c>
      <c r="K49" s="35" t="s">
        <v>24</v>
      </c>
      <c r="L49" s="35" t="s">
        <v>13</v>
      </c>
    </row>
    <row r="50" spans="1:12" x14ac:dyDescent="0.2">
      <c r="A50" s="36" t="s">
        <v>80</v>
      </c>
      <c r="B50" s="98">
        <f>+B51+B52+B53</f>
        <v>0</v>
      </c>
      <c r="C50" s="98">
        <f t="shared" ref="C50:D50" si="32">+C51+C52+C53</f>
        <v>0</v>
      </c>
      <c r="D50" s="98">
        <f t="shared" si="32"/>
        <v>0</v>
      </c>
      <c r="E50" s="98">
        <f t="shared" ref="E50:F50" si="33">+E51+E52+E53</f>
        <v>0</v>
      </c>
      <c r="F50" s="98">
        <f t="shared" si="33"/>
        <v>0</v>
      </c>
      <c r="G50" s="98">
        <f t="shared" ref="G50:H50" si="34">+G51+G52+G53</f>
        <v>0</v>
      </c>
      <c r="H50" s="98">
        <f t="shared" si="34"/>
        <v>0</v>
      </c>
      <c r="I50" s="98">
        <f t="shared" ref="I50:J50" si="35">+I51+I52+I53</f>
        <v>0</v>
      </c>
      <c r="J50" s="98">
        <f t="shared" si="35"/>
        <v>0</v>
      </c>
      <c r="K50" s="98">
        <f t="shared" ref="K50:L50" si="36">+K51+K52+K53</f>
        <v>0</v>
      </c>
      <c r="L50" s="98">
        <f t="shared" si="36"/>
        <v>0</v>
      </c>
    </row>
    <row r="51" spans="1:12" x14ac:dyDescent="0.2">
      <c r="A51" s="37" t="s">
        <v>1</v>
      </c>
      <c r="B51" s="96">
        <f>+'3. Dettaglio Partner'!G155</f>
        <v>0</v>
      </c>
      <c r="C51" s="96">
        <f>+'3. Dettaglio Partner'!K155</f>
        <v>0</v>
      </c>
      <c r="D51" s="96">
        <f>+'3. Dettaglio Partner'!O155</f>
        <v>0</v>
      </c>
      <c r="E51" s="96">
        <f>+'3. Dettaglio Partner'!S155</f>
        <v>0</v>
      </c>
      <c r="F51" s="96">
        <f>+'3. Dettaglio Partner'!W155</f>
        <v>0</v>
      </c>
      <c r="G51" s="96">
        <f>+'3. Dettaglio Partner'!AA155</f>
        <v>0</v>
      </c>
      <c r="H51" s="96">
        <f>+'3. Dettaglio Partner'!AE155</f>
        <v>0</v>
      </c>
      <c r="I51" s="96">
        <f>+'3. Dettaglio Partner'!AI155</f>
        <v>0</v>
      </c>
      <c r="J51" s="96">
        <f>+'3. Dettaglio Partner'!AM155</f>
        <v>0</v>
      </c>
      <c r="K51" s="96">
        <f>+'3. Dettaglio Partner'!AQ155</f>
        <v>0</v>
      </c>
      <c r="L51" s="96">
        <f>+'3. Dettaglio Partner'!AU155</f>
        <v>0</v>
      </c>
    </row>
    <row r="52" spans="1:12" x14ac:dyDescent="0.2">
      <c r="A52" s="37" t="s">
        <v>61</v>
      </c>
      <c r="B52" s="96">
        <f>+'3. Dettaglio Partner'!G160</f>
        <v>0</v>
      </c>
      <c r="C52" s="96">
        <f>+'3. Dettaglio Partner'!K160</f>
        <v>0</v>
      </c>
      <c r="D52" s="96">
        <f>+'3. Dettaglio Partner'!O160</f>
        <v>0</v>
      </c>
      <c r="E52" s="96">
        <f>+'3. Dettaglio Partner'!S160</f>
        <v>0</v>
      </c>
      <c r="F52" s="96">
        <f>+'3. Dettaglio Partner'!W160</f>
        <v>0</v>
      </c>
      <c r="G52" s="96">
        <f>+'3. Dettaglio Partner'!AA160</f>
        <v>0</v>
      </c>
      <c r="H52" s="96">
        <f>+'3. Dettaglio Partner'!AE160</f>
        <v>0</v>
      </c>
      <c r="I52" s="96">
        <f>+'3. Dettaglio Partner'!AI160</f>
        <v>0</v>
      </c>
      <c r="J52" s="96">
        <f>+'3. Dettaglio Partner'!AM160</f>
        <v>0</v>
      </c>
      <c r="K52" s="96">
        <f>+'3. Dettaglio Partner'!AQ160</f>
        <v>0</v>
      </c>
      <c r="L52" s="96">
        <f>+'3. Dettaglio Partner'!AU160</f>
        <v>0</v>
      </c>
    </row>
    <row r="53" spans="1:12" x14ac:dyDescent="0.2">
      <c r="A53" s="37" t="s">
        <v>3</v>
      </c>
      <c r="B53" s="96">
        <f>+'3. Dettaglio Partner'!G161</f>
        <v>0</v>
      </c>
      <c r="C53" s="96">
        <f>+'3. Dettaglio Partner'!K161</f>
        <v>0</v>
      </c>
      <c r="D53" s="96">
        <f>+'3. Dettaglio Partner'!O161</f>
        <v>0</v>
      </c>
      <c r="E53" s="96">
        <f>+'3. Dettaglio Partner'!S161</f>
        <v>0</v>
      </c>
      <c r="F53" s="96">
        <f>+'3. Dettaglio Partner'!W161</f>
        <v>0</v>
      </c>
      <c r="G53" s="96">
        <f>+'3. Dettaglio Partner'!AA161</f>
        <v>0</v>
      </c>
      <c r="H53" s="96">
        <f>+'3. Dettaglio Partner'!AE161</f>
        <v>0</v>
      </c>
      <c r="I53" s="96">
        <f>+'3. Dettaglio Partner'!AI161</f>
        <v>0</v>
      </c>
      <c r="J53" s="96">
        <f>+'3. Dettaglio Partner'!AM161</f>
        <v>0</v>
      </c>
      <c r="K53" s="96">
        <f>+'3. Dettaglio Partner'!AQ161</f>
        <v>0</v>
      </c>
      <c r="L53" s="96">
        <f>+'3. Dettaglio Partner'!AU161</f>
        <v>0</v>
      </c>
    </row>
    <row r="54" spans="1:12" x14ac:dyDescent="0.2">
      <c r="A54" s="37" t="s">
        <v>62</v>
      </c>
      <c r="B54" s="96">
        <f>+'3. Dettaglio Partner'!G164</f>
        <v>0</v>
      </c>
      <c r="C54" s="96">
        <f>+'3. Dettaglio Partner'!K164</f>
        <v>0</v>
      </c>
      <c r="D54" s="96">
        <f>+'3. Dettaglio Partner'!O164</f>
        <v>0</v>
      </c>
      <c r="E54" s="96">
        <f>+'3. Dettaglio Partner'!S164</f>
        <v>0</v>
      </c>
      <c r="F54" s="96">
        <f>+'3. Dettaglio Partner'!W164</f>
        <v>0</v>
      </c>
      <c r="G54" s="96">
        <f>+'3. Dettaglio Partner'!AA164</f>
        <v>0</v>
      </c>
      <c r="H54" s="96">
        <f>+'3. Dettaglio Partner'!AE164</f>
        <v>0</v>
      </c>
      <c r="I54" s="96">
        <f>+'3. Dettaglio Partner'!AI164</f>
        <v>0</v>
      </c>
      <c r="J54" s="96">
        <f>+'3. Dettaglio Partner'!AM164</f>
        <v>0</v>
      </c>
      <c r="K54" s="96">
        <f>+'3. Dettaglio Partner'!AQ164</f>
        <v>0</v>
      </c>
      <c r="L54" s="96">
        <f>+'3. Dettaglio Partner'!AU164</f>
        <v>0</v>
      </c>
    </row>
    <row r="55" spans="1:12" ht="16" thickBot="1" x14ac:dyDescent="0.25">
      <c r="A55" s="38" t="s">
        <v>13</v>
      </c>
      <c r="B55" s="97">
        <f>+'3. Dettaglio Partner'!G174</f>
        <v>0</v>
      </c>
      <c r="C55" s="97">
        <f>+'3. Dettaglio Partner'!K174</f>
        <v>0</v>
      </c>
      <c r="D55" s="97">
        <f>+'3. Dettaglio Partner'!O174</f>
        <v>0</v>
      </c>
      <c r="E55" s="97">
        <f>+'3. Dettaglio Partner'!S174</f>
        <v>0</v>
      </c>
      <c r="F55" s="97">
        <f>+'3. Dettaglio Partner'!W174</f>
        <v>0</v>
      </c>
      <c r="G55" s="97">
        <f>+'3. Dettaglio Partner'!AA174</f>
        <v>0</v>
      </c>
      <c r="H55" s="97">
        <f>+'3. Dettaglio Partner'!AE174</f>
        <v>0</v>
      </c>
      <c r="I55" s="97">
        <f>+'3. Dettaglio Partner'!AI174</f>
        <v>0</v>
      </c>
      <c r="J55" s="97">
        <f>+'3. Dettaglio Partner'!AM174</f>
        <v>0</v>
      </c>
      <c r="K55" s="97">
        <f>+'3. Dettaglio Partner'!AQ174</f>
        <v>0</v>
      </c>
      <c r="L55" s="97">
        <f>+'3. Dettaglio Partner'!AU174</f>
        <v>0</v>
      </c>
    </row>
    <row r="56" spans="1:12" ht="16" thickBot="1" x14ac:dyDescent="0.25">
      <c r="A56" s="39"/>
    </row>
    <row r="57" spans="1:12" ht="16" thickBot="1" x14ac:dyDescent="0.25">
      <c r="A57" s="34">
        <f>+'3. Dettaglio Partner'!A177</f>
        <v>0</v>
      </c>
      <c r="B57" s="35" t="s">
        <v>14</v>
      </c>
      <c r="C57" s="35" t="s">
        <v>15</v>
      </c>
      <c r="D57" s="35" t="s">
        <v>16</v>
      </c>
      <c r="E57" s="35" t="s">
        <v>17</v>
      </c>
      <c r="F57" s="35" t="s">
        <v>18</v>
      </c>
      <c r="G57" s="35" t="s">
        <v>19</v>
      </c>
      <c r="H57" s="35" t="s">
        <v>20</v>
      </c>
      <c r="I57" s="35" t="s">
        <v>21</v>
      </c>
      <c r="J57" s="35" t="s">
        <v>23</v>
      </c>
      <c r="K57" s="35" t="s">
        <v>24</v>
      </c>
      <c r="L57" s="35" t="s">
        <v>13</v>
      </c>
    </row>
    <row r="58" spans="1:12" x14ac:dyDescent="0.2">
      <c r="A58" s="36" t="s">
        <v>80</v>
      </c>
      <c r="B58" s="98">
        <f>+B59+B60+B61</f>
        <v>0</v>
      </c>
      <c r="C58" s="98">
        <f t="shared" ref="C58:D58" si="37">+C59+C60+C61</f>
        <v>0</v>
      </c>
      <c r="D58" s="98">
        <f t="shared" si="37"/>
        <v>0</v>
      </c>
      <c r="E58" s="98">
        <f t="shared" ref="E58:F58" si="38">+E59+E60+E61</f>
        <v>0</v>
      </c>
      <c r="F58" s="98">
        <f t="shared" si="38"/>
        <v>0</v>
      </c>
      <c r="G58" s="98">
        <f t="shared" ref="G58:H58" si="39">+G59+G60+G61</f>
        <v>0</v>
      </c>
      <c r="H58" s="98">
        <f t="shared" si="39"/>
        <v>0</v>
      </c>
      <c r="I58" s="98">
        <f t="shared" ref="I58:J58" si="40">+I59+I60+I61</f>
        <v>0</v>
      </c>
      <c r="J58" s="98">
        <f t="shared" si="40"/>
        <v>0</v>
      </c>
      <c r="K58" s="98">
        <f t="shared" ref="K58:L58" si="41">+K59+K60+K61</f>
        <v>0</v>
      </c>
      <c r="L58" s="98">
        <f t="shared" si="41"/>
        <v>0</v>
      </c>
    </row>
    <row r="59" spans="1:12" x14ac:dyDescent="0.2">
      <c r="A59" s="37" t="s">
        <v>1</v>
      </c>
      <c r="B59" s="96">
        <f>+'3. Dettaglio Partner'!G180</f>
        <v>0</v>
      </c>
      <c r="C59" s="96">
        <f>+'3. Dettaglio Partner'!K180</f>
        <v>0</v>
      </c>
      <c r="D59" s="96">
        <f>+'3. Dettaglio Partner'!O180</f>
        <v>0</v>
      </c>
      <c r="E59" s="96">
        <f>+'3. Dettaglio Partner'!S180</f>
        <v>0</v>
      </c>
      <c r="F59" s="96">
        <f>+'3. Dettaglio Partner'!W180</f>
        <v>0</v>
      </c>
      <c r="G59" s="96">
        <f>+'3. Dettaglio Partner'!AA180</f>
        <v>0</v>
      </c>
      <c r="H59" s="96">
        <f>+'3. Dettaglio Partner'!AE180</f>
        <v>0</v>
      </c>
      <c r="I59" s="96">
        <f>+'3. Dettaglio Partner'!AI180</f>
        <v>0</v>
      </c>
      <c r="J59" s="96">
        <f>+'3. Dettaglio Partner'!AM180</f>
        <v>0</v>
      </c>
      <c r="K59" s="96">
        <f>+'3. Dettaglio Partner'!AQ180</f>
        <v>0</v>
      </c>
      <c r="L59" s="96">
        <f>+'3. Dettaglio Partner'!AU180</f>
        <v>0</v>
      </c>
    </row>
    <row r="60" spans="1:12" x14ac:dyDescent="0.2">
      <c r="A60" s="37" t="s">
        <v>61</v>
      </c>
      <c r="B60" s="96">
        <f>+'3. Dettaglio Partner'!G185</f>
        <v>0</v>
      </c>
      <c r="C60" s="96">
        <f>+'3. Dettaglio Partner'!K185</f>
        <v>0</v>
      </c>
      <c r="D60" s="96">
        <f>+'3. Dettaglio Partner'!O185</f>
        <v>0</v>
      </c>
      <c r="E60" s="96">
        <f>+'3. Dettaglio Partner'!S185</f>
        <v>0</v>
      </c>
      <c r="F60" s="96">
        <f>+'3. Dettaglio Partner'!W185</f>
        <v>0</v>
      </c>
      <c r="G60" s="96">
        <f>+'3. Dettaglio Partner'!AA185</f>
        <v>0</v>
      </c>
      <c r="H60" s="96">
        <f>+'3. Dettaglio Partner'!AE185</f>
        <v>0</v>
      </c>
      <c r="I60" s="96">
        <f>+'3. Dettaglio Partner'!AI185</f>
        <v>0</v>
      </c>
      <c r="J60" s="96">
        <f>+'3. Dettaglio Partner'!AM185</f>
        <v>0</v>
      </c>
      <c r="K60" s="96">
        <f>+'3. Dettaglio Partner'!AQ185</f>
        <v>0</v>
      </c>
      <c r="L60" s="96">
        <f>+'3. Dettaglio Partner'!AU185</f>
        <v>0</v>
      </c>
    </row>
    <row r="61" spans="1:12" x14ac:dyDescent="0.2">
      <c r="A61" s="37" t="s">
        <v>3</v>
      </c>
      <c r="B61" s="96">
        <f>+'3. Dettaglio Partner'!G186</f>
        <v>0</v>
      </c>
      <c r="C61" s="96">
        <f>+'3. Dettaglio Partner'!K186</f>
        <v>0</v>
      </c>
      <c r="D61" s="96">
        <f>+'3. Dettaglio Partner'!O186</f>
        <v>0</v>
      </c>
      <c r="E61" s="96">
        <f>+'3. Dettaglio Partner'!S186</f>
        <v>0</v>
      </c>
      <c r="F61" s="96">
        <f>+'3. Dettaglio Partner'!W186</f>
        <v>0</v>
      </c>
      <c r="G61" s="96">
        <f>+'3. Dettaglio Partner'!AA186</f>
        <v>0</v>
      </c>
      <c r="H61" s="96">
        <f>+'3. Dettaglio Partner'!AE186</f>
        <v>0</v>
      </c>
      <c r="I61" s="96">
        <f>+'3. Dettaglio Partner'!AI186</f>
        <v>0</v>
      </c>
      <c r="J61" s="96">
        <f>+'3. Dettaglio Partner'!AM186</f>
        <v>0</v>
      </c>
      <c r="K61" s="96">
        <f>+'3. Dettaglio Partner'!AQ186</f>
        <v>0</v>
      </c>
      <c r="L61" s="96">
        <f>+'3. Dettaglio Partner'!AU186</f>
        <v>0</v>
      </c>
    </row>
    <row r="62" spans="1:12" x14ac:dyDescent="0.2">
      <c r="A62" s="37" t="s">
        <v>62</v>
      </c>
      <c r="B62" s="96">
        <f>+'3. Dettaglio Partner'!G189</f>
        <v>0</v>
      </c>
      <c r="C62" s="96">
        <f>+'3. Dettaglio Partner'!K189</f>
        <v>0</v>
      </c>
      <c r="D62" s="96">
        <f>+'3. Dettaglio Partner'!O189</f>
        <v>0</v>
      </c>
      <c r="E62" s="96">
        <f>+'3. Dettaglio Partner'!S189</f>
        <v>0</v>
      </c>
      <c r="F62" s="96">
        <f>+'3. Dettaglio Partner'!W189</f>
        <v>0</v>
      </c>
      <c r="G62" s="96">
        <f>+'3. Dettaglio Partner'!AA189</f>
        <v>0</v>
      </c>
      <c r="H62" s="96">
        <f>+'3. Dettaglio Partner'!AE189</f>
        <v>0</v>
      </c>
      <c r="I62" s="96">
        <f>+'3. Dettaglio Partner'!AI189</f>
        <v>0</v>
      </c>
      <c r="J62" s="96">
        <f>+'3. Dettaglio Partner'!AM189</f>
        <v>0</v>
      </c>
      <c r="K62" s="96">
        <f>+'3. Dettaglio Partner'!AQ189</f>
        <v>0</v>
      </c>
      <c r="L62" s="96">
        <f>+'3. Dettaglio Partner'!AU189</f>
        <v>0</v>
      </c>
    </row>
    <row r="63" spans="1:12" ht="16" thickBot="1" x14ac:dyDescent="0.25">
      <c r="A63" s="38" t="s">
        <v>13</v>
      </c>
      <c r="B63" s="97">
        <f>+'3. Dettaglio Partner'!G199</f>
        <v>0</v>
      </c>
      <c r="C63" s="97">
        <f>+'3. Dettaglio Partner'!K199</f>
        <v>0</v>
      </c>
      <c r="D63" s="97">
        <f>+'3. Dettaglio Partner'!O199</f>
        <v>0</v>
      </c>
      <c r="E63" s="97">
        <f>+'3. Dettaglio Partner'!S199</f>
        <v>0</v>
      </c>
      <c r="F63" s="97">
        <f>+'3. Dettaglio Partner'!W199</f>
        <v>0</v>
      </c>
      <c r="G63" s="97">
        <f>+'3. Dettaglio Partner'!AA199</f>
        <v>0</v>
      </c>
      <c r="H63" s="97">
        <f>+'3. Dettaglio Partner'!AE199</f>
        <v>0</v>
      </c>
      <c r="I63" s="97">
        <f>+'3. Dettaglio Partner'!AI199</f>
        <v>0</v>
      </c>
      <c r="J63" s="97">
        <f>+'3. Dettaglio Partner'!AM199</f>
        <v>0</v>
      </c>
      <c r="K63" s="97">
        <f>+'3. Dettaglio Partner'!AQ199</f>
        <v>0</v>
      </c>
      <c r="L63" s="97">
        <f>+'3. Dettaglio Partner'!AU199</f>
        <v>0</v>
      </c>
    </row>
    <row r="64" spans="1:12" ht="16" thickBot="1" x14ac:dyDescent="0.25">
      <c r="A64" s="39"/>
    </row>
    <row r="65" spans="1:12" ht="16" thickBot="1" x14ac:dyDescent="0.25">
      <c r="A65" s="34">
        <f>+'3. Dettaglio Partner'!A202</f>
        <v>0</v>
      </c>
      <c r="B65" s="35" t="s">
        <v>14</v>
      </c>
      <c r="C65" s="35" t="s">
        <v>15</v>
      </c>
      <c r="D65" s="35" t="s">
        <v>16</v>
      </c>
      <c r="E65" s="35" t="s">
        <v>17</v>
      </c>
      <c r="F65" s="35" t="s">
        <v>18</v>
      </c>
      <c r="G65" s="35" t="s">
        <v>19</v>
      </c>
      <c r="H65" s="35" t="s">
        <v>20</v>
      </c>
      <c r="I65" s="35" t="s">
        <v>21</v>
      </c>
      <c r="J65" s="35" t="s">
        <v>23</v>
      </c>
      <c r="K65" s="35" t="s">
        <v>24</v>
      </c>
      <c r="L65" s="35" t="s">
        <v>13</v>
      </c>
    </row>
    <row r="66" spans="1:12" x14ac:dyDescent="0.2">
      <c r="A66" s="36" t="s">
        <v>80</v>
      </c>
      <c r="B66" s="98">
        <f>+B67+B68+B69</f>
        <v>0</v>
      </c>
      <c r="C66" s="98">
        <f t="shared" ref="C66:D66" si="42">+C67+C68+C69</f>
        <v>0</v>
      </c>
      <c r="D66" s="98">
        <f t="shared" si="42"/>
        <v>0</v>
      </c>
      <c r="E66" s="98">
        <f t="shared" ref="E66:F66" si="43">+E67+E68+E69</f>
        <v>0</v>
      </c>
      <c r="F66" s="98">
        <f t="shared" si="43"/>
        <v>0</v>
      </c>
      <c r="G66" s="98">
        <f t="shared" ref="G66:H66" si="44">+G67+G68+G69</f>
        <v>0</v>
      </c>
      <c r="H66" s="98">
        <f t="shared" si="44"/>
        <v>0</v>
      </c>
      <c r="I66" s="98">
        <f t="shared" ref="I66:J66" si="45">+I67+I68+I69</f>
        <v>0</v>
      </c>
      <c r="J66" s="98">
        <f t="shared" si="45"/>
        <v>0</v>
      </c>
      <c r="K66" s="98">
        <f t="shared" ref="K66:L66" si="46">+K67+K68+K69</f>
        <v>0</v>
      </c>
      <c r="L66" s="98">
        <f t="shared" si="46"/>
        <v>0</v>
      </c>
    </row>
    <row r="67" spans="1:12" x14ac:dyDescent="0.2">
      <c r="A67" s="37" t="s">
        <v>1</v>
      </c>
      <c r="B67" s="96">
        <f>+'3. Dettaglio Partner'!G205</f>
        <v>0</v>
      </c>
      <c r="C67" s="96">
        <f>+'3. Dettaglio Partner'!K205</f>
        <v>0</v>
      </c>
      <c r="D67" s="96">
        <f>+'3. Dettaglio Partner'!O205</f>
        <v>0</v>
      </c>
      <c r="E67" s="96">
        <f>+'3. Dettaglio Partner'!S205</f>
        <v>0</v>
      </c>
      <c r="F67" s="96">
        <f>+'3. Dettaglio Partner'!W205</f>
        <v>0</v>
      </c>
      <c r="G67" s="96">
        <f>+'3. Dettaglio Partner'!AA205</f>
        <v>0</v>
      </c>
      <c r="H67" s="96">
        <f>+'3. Dettaglio Partner'!AE205</f>
        <v>0</v>
      </c>
      <c r="I67" s="96">
        <f>+'3. Dettaglio Partner'!AI205</f>
        <v>0</v>
      </c>
      <c r="J67" s="96">
        <f>+'3. Dettaglio Partner'!AM205</f>
        <v>0</v>
      </c>
      <c r="K67" s="96">
        <f>+'3. Dettaglio Partner'!AQ205</f>
        <v>0</v>
      </c>
      <c r="L67" s="96">
        <f>+'3. Dettaglio Partner'!AU205</f>
        <v>0</v>
      </c>
    </row>
    <row r="68" spans="1:12" x14ac:dyDescent="0.2">
      <c r="A68" s="37" t="s">
        <v>61</v>
      </c>
      <c r="B68" s="96">
        <f>+'3. Dettaglio Partner'!G210</f>
        <v>0</v>
      </c>
      <c r="C68" s="96">
        <f>+'3. Dettaglio Partner'!K210</f>
        <v>0</v>
      </c>
      <c r="D68" s="96">
        <f>+'3. Dettaglio Partner'!O210</f>
        <v>0</v>
      </c>
      <c r="E68" s="96">
        <f>+'3. Dettaglio Partner'!S210</f>
        <v>0</v>
      </c>
      <c r="F68" s="96">
        <f>+'3. Dettaglio Partner'!W210</f>
        <v>0</v>
      </c>
      <c r="G68" s="96">
        <f>+'3. Dettaglio Partner'!AA210</f>
        <v>0</v>
      </c>
      <c r="H68" s="96">
        <f>+'3. Dettaglio Partner'!AE210</f>
        <v>0</v>
      </c>
      <c r="I68" s="96">
        <f>+'3. Dettaglio Partner'!AI210</f>
        <v>0</v>
      </c>
      <c r="J68" s="96">
        <f>+'3. Dettaglio Partner'!AM210</f>
        <v>0</v>
      </c>
      <c r="K68" s="96">
        <f>+'3. Dettaglio Partner'!AQ210</f>
        <v>0</v>
      </c>
      <c r="L68" s="96">
        <f>+'3. Dettaglio Partner'!AU210</f>
        <v>0</v>
      </c>
    </row>
    <row r="69" spans="1:12" x14ac:dyDescent="0.2">
      <c r="A69" s="37" t="s">
        <v>3</v>
      </c>
      <c r="B69" s="96">
        <f>+'3. Dettaglio Partner'!G211</f>
        <v>0</v>
      </c>
      <c r="C69" s="96">
        <f>+'3. Dettaglio Partner'!K211</f>
        <v>0</v>
      </c>
      <c r="D69" s="96">
        <f>+'3. Dettaglio Partner'!O211</f>
        <v>0</v>
      </c>
      <c r="E69" s="96">
        <f>+'3. Dettaglio Partner'!S211</f>
        <v>0</v>
      </c>
      <c r="F69" s="96">
        <f>+'3. Dettaglio Partner'!W211</f>
        <v>0</v>
      </c>
      <c r="G69" s="96">
        <f>+'3. Dettaglio Partner'!AA211</f>
        <v>0</v>
      </c>
      <c r="H69" s="96">
        <f>+'3. Dettaglio Partner'!AE211</f>
        <v>0</v>
      </c>
      <c r="I69" s="96">
        <f>+'3. Dettaglio Partner'!AI211</f>
        <v>0</v>
      </c>
      <c r="J69" s="96">
        <f>+'3. Dettaglio Partner'!AM211</f>
        <v>0</v>
      </c>
      <c r="K69" s="96">
        <f>+'3. Dettaglio Partner'!AQ211</f>
        <v>0</v>
      </c>
      <c r="L69" s="96">
        <f>+'3. Dettaglio Partner'!AU211</f>
        <v>0</v>
      </c>
    </row>
    <row r="70" spans="1:12" x14ac:dyDescent="0.2">
      <c r="A70" s="37" t="s">
        <v>62</v>
      </c>
      <c r="B70" s="96">
        <f>+'3. Dettaglio Partner'!G214</f>
        <v>0</v>
      </c>
      <c r="C70" s="96">
        <f>+'3. Dettaglio Partner'!K214</f>
        <v>0</v>
      </c>
      <c r="D70" s="96">
        <f>+'3. Dettaglio Partner'!O214</f>
        <v>0</v>
      </c>
      <c r="E70" s="96">
        <f>+'3. Dettaglio Partner'!S214</f>
        <v>0</v>
      </c>
      <c r="F70" s="96">
        <f>+'3. Dettaglio Partner'!W214</f>
        <v>0</v>
      </c>
      <c r="G70" s="96">
        <f>+'3. Dettaglio Partner'!AA214</f>
        <v>0</v>
      </c>
      <c r="H70" s="96">
        <f>+'3. Dettaglio Partner'!AE214</f>
        <v>0</v>
      </c>
      <c r="I70" s="96">
        <f>+'3. Dettaglio Partner'!AI214</f>
        <v>0</v>
      </c>
      <c r="J70" s="96">
        <f>+'3. Dettaglio Partner'!AM214</f>
        <v>0</v>
      </c>
      <c r="K70" s="96">
        <f>+'3. Dettaglio Partner'!AQ214</f>
        <v>0</v>
      </c>
      <c r="L70" s="96">
        <f>+'3. Dettaglio Partner'!AU214</f>
        <v>0</v>
      </c>
    </row>
    <row r="71" spans="1:12" ht="16" thickBot="1" x14ac:dyDescent="0.25">
      <c r="A71" s="38" t="s">
        <v>13</v>
      </c>
      <c r="B71" s="97">
        <f>+'3. Dettaglio Partner'!G224</f>
        <v>0</v>
      </c>
      <c r="C71" s="97">
        <f>+'3. Dettaglio Partner'!K224</f>
        <v>0</v>
      </c>
      <c r="D71" s="97">
        <f>+'3. Dettaglio Partner'!O224</f>
        <v>0</v>
      </c>
      <c r="E71" s="97">
        <f>+'3. Dettaglio Partner'!S224</f>
        <v>0</v>
      </c>
      <c r="F71" s="97">
        <f>+'3. Dettaglio Partner'!W224</f>
        <v>0</v>
      </c>
      <c r="G71" s="97">
        <f>+'3. Dettaglio Partner'!AA224</f>
        <v>0</v>
      </c>
      <c r="H71" s="97">
        <f>+'3. Dettaglio Partner'!AE224</f>
        <v>0</v>
      </c>
      <c r="I71" s="97">
        <f>+'3. Dettaglio Partner'!AI224</f>
        <v>0</v>
      </c>
      <c r="J71" s="97">
        <f>+'3. Dettaglio Partner'!AM224</f>
        <v>0</v>
      </c>
      <c r="K71" s="97">
        <f>+'3. Dettaglio Partner'!AQ224</f>
        <v>0</v>
      </c>
      <c r="L71" s="97">
        <f>+'3. Dettaglio Partner'!AU224</f>
        <v>0</v>
      </c>
    </row>
    <row r="72" spans="1:12" ht="16" thickBot="1" x14ac:dyDescent="0.25">
      <c r="A72" s="39"/>
    </row>
    <row r="73" spans="1:12" ht="16" thickBot="1" x14ac:dyDescent="0.25">
      <c r="A73" s="34">
        <f>+'3. Dettaglio Partner'!A227</f>
        <v>0</v>
      </c>
      <c r="B73" s="35" t="s">
        <v>14</v>
      </c>
      <c r="C73" s="35" t="s">
        <v>15</v>
      </c>
      <c r="D73" s="35" t="s">
        <v>16</v>
      </c>
      <c r="E73" s="35" t="s">
        <v>17</v>
      </c>
      <c r="F73" s="35" t="s">
        <v>18</v>
      </c>
      <c r="G73" s="35" t="s">
        <v>19</v>
      </c>
      <c r="H73" s="35" t="s">
        <v>20</v>
      </c>
      <c r="I73" s="35" t="s">
        <v>21</v>
      </c>
      <c r="J73" s="35" t="s">
        <v>23</v>
      </c>
      <c r="K73" s="35" t="s">
        <v>24</v>
      </c>
      <c r="L73" s="35" t="s">
        <v>13</v>
      </c>
    </row>
    <row r="74" spans="1:12" x14ac:dyDescent="0.2">
      <c r="A74" s="36" t="s">
        <v>80</v>
      </c>
      <c r="B74" s="98">
        <f>+B75+B76+B77</f>
        <v>0</v>
      </c>
      <c r="C74" s="98">
        <f t="shared" ref="C74:D74" si="47">+C75+C76+C77</f>
        <v>0</v>
      </c>
      <c r="D74" s="98">
        <f t="shared" si="47"/>
        <v>0</v>
      </c>
      <c r="E74" s="98">
        <f t="shared" ref="E74:F74" si="48">+E75+E76+E77</f>
        <v>0</v>
      </c>
      <c r="F74" s="98">
        <f t="shared" si="48"/>
        <v>0</v>
      </c>
      <c r="G74" s="98">
        <f t="shared" ref="G74:H74" si="49">+G75+G76+G77</f>
        <v>0</v>
      </c>
      <c r="H74" s="98">
        <f t="shared" si="49"/>
        <v>0</v>
      </c>
      <c r="I74" s="98">
        <f t="shared" ref="I74:J74" si="50">+I75+I76+I77</f>
        <v>0</v>
      </c>
      <c r="J74" s="98">
        <f t="shared" si="50"/>
        <v>0</v>
      </c>
      <c r="K74" s="98">
        <f t="shared" ref="K74:L74" si="51">+K75+K76+K77</f>
        <v>0</v>
      </c>
      <c r="L74" s="98">
        <f t="shared" si="51"/>
        <v>0</v>
      </c>
    </row>
    <row r="75" spans="1:12" x14ac:dyDescent="0.2">
      <c r="A75" s="37" t="s">
        <v>1</v>
      </c>
      <c r="B75" s="96">
        <f>+'3. Dettaglio Partner'!G230</f>
        <v>0</v>
      </c>
      <c r="C75" s="96">
        <f>+'3. Dettaglio Partner'!K230</f>
        <v>0</v>
      </c>
      <c r="D75" s="96">
        <f>+'3. Dettaglio Partner'!O230</f>
        <v>0</v>
      </c>
      <c r="E75" s="96">
        <f>+'3. Dettaglio Partner'!S230</f>
        <v>0</v>
      </c>
      <c r="F75" s="96">
        <f>+'3. Dettaglio Partner'!W230</f>
        <v>0</v>
      </c>
      <c r="G75" s="96">
        <f>+'3. Dettaglio Partner'!AA230</f>
        <v>0</v>
      </c>
      <c r="H75" s="96">
        <f>+'3. Dettaglio Partner'!AE230</f>
        <v>0</v>
      </c>
      <c r="I75" s="96">
        <f>+'3. Dettaglio Partner'!AI230</f>
        <v>0</v>
      </c>
      <c r="J75" s="96">
        <f>+'3. Dettaglio Partner'!AM230</f>
        <v>0</v>
      </c>
      <c r="K75" s="96">
        <f>+'3. Dettaglio Partner'!AQ230</f>
        <v>0</v>
      </c>
      <c r="L75" s="96">
        <f>+'3. Dettaglio Partner'!AU230</f>
        <v>0</v>
      </c>
    </row>
    <row r="76" spans="1:12" x14ac:dyDescent="0.2">
      <c r="A76" s="37" t="s">
        <v>61</v>
      </c>
      <c r="B76" s="96">
        <f>+'3. Dettaglio Partner'!G235</f>
        <v>0</v>
      </c>
      <c r="C76" s="96">
        <f>+'3. Dettaglio Partner'!K235</f>
        <v>0</v>
      </c>
      <c r="D76" s="96">
        <f>+'3. Dettaglio Partner'!O235</f>
        <v>0</v>
      </c>
      <c r="E76" s="96">
        <f>+'3. Dettaglio Partner'!S235</f>
        <v>0</v>
      </c>
      <c r="F76" s="96">
        <f>+'3. Dettaglio Partner'!W235</f>
        <v>0</v>
      </c>
      <c r="G76" s="96">
        <f>+'3. Dettaglio Partner'!AA235</f>
        <v>0</v>
      </c>
      <c r="H76" s="96">
        <f>+'3. Dettaglio Partner'!AE235</f>
        <v>0</v>
      </c>
      <c r="I76" s="96">
        <f>+'3. Dettaglio Partner'!AI235</f>
        <v>0</v>
      </c>
      <c r="J76" s="96">
        <f>+'3. Dettaglio Partner'!AM235</f>
        <v>0</v>
      </c>
      <c r="K76" s="96">
        <f>+'3. Dettaglio Partner'!AQ235</f>
        <v>0</v>
      </c>
      <c r="L76" s="96">
        <f>+'3. Dettaglio Partner'!AU235</f>
        <v>0</v>
      </c>
    </row>
    <row r="77" spans="1:12" x14ac:dyDescent="0.2">
      <c r="A77" s="37" t="s">
        <v>3</v>
      </c>
      <c r="B77" s="96">
        <f>+'3. Dettaglio Partner'!G236</f>
        <v>0</v>
      </c>
      <c r="C77" s="96">
        <f>+'3. Dettaglio Partner'!K236</f>
        <v>0</v>
      </c>
      <c r="D77" s="96">
        <f>+'3. Dettaglio Partner'!O236</f>
        <v>0</v>
      </c>
      <c r="E77" s="96">
        <f>+'3. Dettaglio Partner'!S236</f>
        <v>0</v>
      </c>
      <c r="F77" s="96">
        <f>+'3. Dettaglio Partner'!W236</f>
        <v>0</v>
      </c>
      <c r="G77" s="96">
        <f>+'3. Dettaglio Partner'!AA236</f>
        <v>0</v>
      </c>
      <c r="H77" s="96">
        <f>+'3. Dettaglio Partner'!AE236</f>
        <v>0</v>
      </c>
      <c r="I77" s="96">
        <f>+'3. Dettaglio Partner'!AI236</f>
        <v>0</v>
      </c>
      <c r="J77" s="96">
        <f>+'3. Dettaglio Partner'!AM236</f>
        <v>0</v>
      </c>
      <c r="K77" s="96">
        <f>+'3. Dettaglio Partner'!AQ236</f>
        <v>0</v>
      </c>
      <c r="L77" s="96">
        <f>+'3. Dettaglio Partner'!AU236</f>
        <v>0</v>
      </c>
    </row>
    <row r="78" spans="1:12" x14ac:dyDescent="0.2">
      <c r="A78" s="37" t="s">
        <v>62</v>
      </c>
      <c r="B78" s="96">
        <f>+'3. Dettaglio Partner'!G239</f>
        <v>0</v>
      </c>
      <c r="C78" s="96">
        <f>+'3. Dettaglio Partner'!K239</f>
        <v>0</v>
      </c>
      <c r="D78" s="96">
        <f>+'3. Dettaglio Partner'!O239</f>
        <v>0</v>
      </c>
      <c r="E78" s="96">
        <f>+'3. Dettaglio Partner'!S239</f>
        <v>0</v>
      </c>
      <c r="F78" s="96">
        <f>+'3. Dettaglio Partner'!W239</f>
        <v>0</v>
      </c>
      <c r="G78" s="96">
        <f>+'3. Dettaglio Partner'!AA239</f>
        <v>0</v>
      </c>
      <c r="H78" s="96">
        <f>+'3. Dettaglio Partner'!AE239</f>
        <v>0</v>
      </c>
      <c r="I78" s="96">
        <f>+'3. Dettaglio Partner'!AI239</f>
        <v>0</v>
      </c>
      <c r="J78" s="96">
        <f>+'3. Dettaglio Partner'!AM239</f>
        <v>0</v>
      </c>
      <c r="K78" s="96">
        <f>+'3. Dettaglio Partner'!AQ239</f>
        <v>0</v>
      </c>
      <c r="L78" s="96">
        <f>+'3. Dettaglio Partner'!AU239</f>
        <v>0</v>
      </c>
    </row>
    <row r="79" spans="1:12" ht="16" thickBot="1" x14ac:dyDescent="0.25">
      <c r="A79" s="38" t="s">
        <v>13</v>
      </c>
      <c r="B79" s="97">
        <f>+'3. Dettaglio Partner'!G249</f>
        <v>0</v>
      </c>
      <c r="C79" s="97">
        <f>+'3. Dettaglio Partner'!K249</f>
        <v>0</v>
      </c>
      <c r="D79" s="97">
        <f>+'3. Dettaglio Partner'!O249</f>
        <v>0</v>
      </c>
      <c r="E79" s="97">
        <f>+'3. Dettaglio Partner'!S249</f>
        <v>0</v>
      </c>
      <c r="F79" s="97">
        <f>+'3. Dettaglio Partner'!W249</f>
        <v>0</v>
      </c>
      <c r="G79" s="97">
        <f>+'3. Dettaglio Partner'!AA249</f>
        <v>0</v>
      </c>
      <c r="H79" s="97">
        <f>+'3. Dettaglio Partner'!AE249</f>
        <v>0</v>
      </c>
      <c r="I79" s="97">
        <f>+'3. Dettaglio Partner'!AI249</f>
        <v>0</v>
      </c>
      <c r="J79" s="97">
        <f>+'3. Dettaglio Partner'!AM249</f>
        <v>0</v>
      </c>
      <c r="K79" s="97">
        <f>+'3. Dettaglio Partner'!AQ249</f>
        <v>0</v>
      </c>
      <c r="L79" s="97">
        <f>+'3. Dettaglio Partner'!AU249</f>
        <v>0</v>
      </c>
    </row>
    <row r="80" spans="1:12" ht="16" thickBot="1" x14ac:dyDescent="0.25">
      <c r="A80" s="39"/>
    </row>
    <row r="81" spans="1:41" ht="16" thickBot="1" x14ac:dyDescent="0.25">
      <c r="A81" s="34">
        <f>+'3. Dettaglio Partner'!A252</f>
        <v>0</v>
      </c>
      <c r="B81" s="35" t="s">
        <v>14</v>
      </c>
      <c r="C81" s="35" t="s">
        <v>15</v>
      </c>
      <c r="D81" s="35" t="s">
        <v>16</v>
      </c>
      <c r="E81" s="35" t="s">
        <v>17</v>
      </c>
      <c r="F81" s="35" t="s">
        <v>18</v>
      </c>
      <c r="G81" s="35" t="s">
        <v>19</v>
      </c>
      <c r="H81" s="35" t="s">
        <v>20</v>
      </c>
      <c r="I81" s="35" t="s">
        <v>21</v>
      </c>
      <c r="J81" s="35" t="s">
        <v>23</v>
      </c>
      <c r="K81" s="35" t="s">
        <v>24</v>
      </c>
      <c r="L81" s="35" t="s">
        <v>13</v>
      </c>
    </row>
    <row r="82" spans="1:41" x14ac:dyDescent="0.2">
      <c r="A82" s="36" t="s">
        <v>80</v>
      </c>
      <c r="B82" s="98">
        <f>+B83+B84+B85</f>
        <v>0</v>
      </c>
      <c r="C82" s="98">
        <f t="shared" ref="C82:D82" si="52">+C83+C84+C85</f>
        <v>0</v>
      </c>
      <c r="D82" s="98">
        <f t="shared" si="52"/>
        <v>0</v>
      </c>
      <c r="E82" s="98">
        <f t="shared" ref="E82:F82" si="53">+E83+E84+E85</f>
        <v>0</v>
      </c>
      <c r="F82" s="98">
        <f t="shared" si="53"/>
        <v>0</v>
      </c>
      <c r="G82" s="98">
        <f t="shared" ref="G82:H82" si="54">+G83+G84+G85</f>
        <v>0</v>
      </c>
      <c r="H82" s="98">
        <f t="shared" si="54"/>
        <v>0</v>
      </c>
      <c r="I82" s="98">
        <f t="shared" ref="I82:J82" si="55">+I83+I84+I85</f>
        <v>0</v>
      </c>
      <c r="J82" s="98">
        <f t="shared" si="55"/>
        <v>0</v>
      </c>
      <c r="K82" s="98">
        <f t="shared" ref="K82:L82" si="56">+K83+K84+K85</f>
        <v>0</v>
      </c>
      <c r="L82" s="98">
        <f t="shared" si="56"/>
        <v>0</v>
      </c>
    </row>
    <row r="83" spans="1:41" x14ac:dyDescent="0.2">
      <c r="A83" s="37" t="s">
        <v>1</v>
      </c>
      <c r="B83" s="96">
        <f>+'3. Dettaglio Partner'!G255</f>
        <v>0</v>
      </c>
      <c r="C83" s="96">
        <f>+'3. Dettaglio Partner'!K255</f>
        <v>0</v>
      </c>
      <c r="D83" s="96">
        <f>+'3. Dettaglio Partner'!O255</f>
        <v>0</v>
      </c>
      <c r="E83" s="96">
        <f>+'3. Dettaglio Partner'!S255</f>
        <v>0</v>
      </c>
      <c r="F83" s="96">
        <f>+'3. Dettaglio Partner'!W255</f>
        <v>0</v>
      </c>
      <c r="G83" s="96">
        <f>+'3. Dettaglio Partner'!AA255</f>
        <v>0</v>
      </c>
      <c r="H83" s="96">
        <f>+'3. Dettaglio Partner'!AE255</f>
        <v>0</v>
      </c>
      <c r="I83" s="96">
        <f>+'3. Dettaglio Partner'!AI255</f>
        <v>0</v>
      </c>
      <c r="J83" s="96">
        <f>+'3. Dettaglio Partner'!AM255</f>
        <v>0</v>
      </c>
      <c r="K83" s="96">
        <f>+'3. Dettaglio Partner'!AQ255</f>
        <v>0</v>
      </c>
      <c r="L83" s="96">
        <f>+'3. Dettaglio Partner'!AU255</f>
        <v>0</v>
      </c>
      <c r="M83" s="41"/>
      <c r="O83" s="41"/>
      <c r="P83" s="41"/>
      <c r="Q83" s="41"/>
      <c r="S83" s="41"/>
      <c r="T83" s="41"/>
      <c r="U83" s="41"/>
      <c r="W83" s="41"/>
      <c r="X83" s="41"/>
      <c r="Y83" s="41"/>
      <c r="AA83" s="41"/>
      <c r="AB83" s="41"/>
      <c r="AC83" s="41"/>
      <c r="AE83" s="41"/>
      <c r="AF83" s="41"/>
      <c r="AG83" s="41"/>
      <c r="AI83" s="41"/>
      <c r="AJ83" s="41"/>
      <c r="AK83" s="41"/>
      <c r="AL83" s="41"/>
      <c r="AM83" s="41"/>
      <c r="AN83" s="41"/>
      <c r="AO83" s="41"/>
    </row>
    <row r="84" spans="1:41" x14ac:dyDescent="0.2">
      <c r="A84" s="37" t="s">
        <v>61</v>
      </c>
      <c r="B84" s="96">
        <f>+'3. Dettaglio Partner'!G260</f>
        <v>0</v>
      </c>
      <c r="C84" s="96">
        <f>+'3. Dettaglio Partner'!K260</f>
        <v>0</v>
      </c>
      <c r="D84" s="96">
        <f>+'3. Dettaglio Partner'!O260</f>
        <v>0</v>
      </c>
      <c r="E84" s="96">
        <f>+'3. Dettaglio Partner'!S260</f>
        <v>0</v>
      </c>
      <c r="F84" s="96">
        <f>+'3. Dettaglio Partner'!W260</f>
        <v>0</v>
      </c>
      <c r="G84" s="96">
        <f>+'3. Dettaglio Partner'!AA260</f>
        <v>0</v>
      </c>
      <c r="H84" s="96">
        <f>+'3. Dettaglio Partner'!AE260</f>
        <v>0</v>
      </c>
      <c r="I84" s="96">
        <f>+'3. Dettaglio Partner'!AI260</f>
        <v>0</v>
      </c>
      <c r="J84" s="96">
        <f>+'3. Dettaglio Partner'!AM260</f>
        <v>0</v>
      </c>
      <c r="K84" s="96">
        <f>+'3. Dettaglio Partner'!AQ260</f>
        <v>0</v>
      </c>
      <c r="L84" s="96">
        <f>+'3. Dettaglio Partner'!AU260</f>
        <v>0</v>
      </c>
      <c r="M84" s="41"/>
      <c r="O84" s="41"/>
      <c r="P84" s="41"/>
      <c r="Q84" s="41"/>
      <c r="S84" s="41"/>
      <c r="T84" s="41"/>
      <c r="U84" s="41"/>
      <c r="W84" s="41"/>
      <c r="X84" s="41"/>
      <c r="Y84" s="41"/>
      <c r="AA84" s="41"/>
      <c r="AB84" s="41"/>
      <c r="AC84" s="41"/>
      <c r="AE84" s="41"/>
      <c r="AF84" s="41"/>
      <c r="AG84" s="41"/>
      <c r="AI84" s="41"/>
      <c r="AJ84" s="41"/>
      <c r="AK84" s="41"/>
      <c r="AL84" s="41"/>
      <c r="AM84" s="41"/>
      <c r="AN84" s="41"/>
      <c r="AO84" s="41"/>
    </row>
    <row r="85" spans="1:41" x14ac:dyDescent="0.2">
      <c r="A85" s="37" t="s">
        <v>3</v>
      </c>
      <c r="B85" s="96">
        <f>+'3. Dettaglio Partner'!G261</f>
        <v>0</v>
      </c>
      <c r="C85" s="96">
        <f>+'3. Dettaglio Partner'!K261</f>
        <v>0</v>
      </c>
      <c r="D85" s="96">
        <f>+'3. Dettaglio Partner'!O261</f>
        <v>0</v>
      </c>
      <c r="E85" s="96">
        <f>+'3. Dettaglio Partner'!S261</f>
        <v>0</v>
      </c>
      <c r="F85" s="96">
        <f>+'3. Dettaglio Partner'!W261</f>
        <v>0</v>
      </c>
      <c r="G85" s="96">
        <f>+'3. Dettaglio Partner'!AA261</f>
        <v>0</v>
      </c>
      <c r="H85" s="96">
        <f>+'3. Dettaglio Partner'!AE261</f>
        <v>0</v>
      </c>
      <c r="I85" s="96">
        <f>+'3. Dettaglio Partner'!AI261</f>
        <v>0</v>
      </c>
      <c r="J85" s="96">
        <f>+'3. Dettaglio Partner'!AM261</f>
        <v>0</v>
      </c>
      <c r="K85" s="96">
        <f>+'3. Dettaglio Partner'!AQ261</f>
        <v>0</v>
      </c>
      <c r="L85" s="96">
        <f>+'3. Dettaglio Partner'!AU261</f>
        <v>0</v>
      </c>
      <c r="M85" s="41"/>
      <c r="O85" s="41"/>
      <c r="P85" s="41"/>
      <c r="Q85" s="41"/>
      <c r="S85" s="41"/>
      <c r="T85" s="41"/>
      <c r="U85" s="41"/>
      <c r="W85" s="41"/>
      <c r="X85" s="41"/>
      <c r="Y85" s="41"/>
      <c r="AA85" s="41"/>
      <c r="AB85" s="41"/>
      <c r="AC85" s="41"/>
      <c r="AE85" s="41"/>
      <c r="AF85" s="41"/>
      <c r="AG85" s="41"/>
      <c r="AI85" s="41"/>
      <c r="AJ85" s="41"/>
      <c r="AK85" s="41"/>
      <c r="AL85" s="41"/>
      <c r="AM85" s="41"/>
      <c r="AN85" s="41"/>
      <c r="AO85" s="41"/>
    </row>
    <row r="86" spans="1:41" x14ac:dyDescent="0.2">
      <c r="A86" s="37" t="s">
        <v>62</v>
      </c>
      <c r="B86" s="96">
        <f>+'3. Dettaglio Partner'!G264</f>
        <v>0</v>
      </c>
      <c r="C86" s="96">
        <f>+'3. Dettaglio Partner'!K264</f>
        <v>0</v>
      </c>
      <c r="D86" s="96">
        <f>+'3. Dettaglio Partner'!O264</f>
        <v>0</v>
      </c>
      <c r="E86" s="96">
        <f>+'3. Dettaglio Partner'!S264</f>
        <v>0</v>
      </c>
      <c r="F86" s="96">
        <f>+'3. Dettaglio Partner'!W264</f>
        <v>0</v>
      </c>
      <c r="G86" s="96">
        <f>+'3. Dettaglio Partner'!AA264</f>
        <v>0</v>
      </c>
      <c r="H86" s="96">
        <f>+'3. Dettaglio Partner'!AE264</f>
        <v>0</v>
      </c>
      <c r="I86" s="96">
        <f>+'3. Dettaglio Partner'!AI264</f>
        <v>0</v>
      </c>
      <c r="J86" s="96">
        <f>+'3. Dettaglio Partner'!AM264</f>
        <v>0</v>
      </c>
      <c r="K86" s="96">
        <f>+'3. Dettaglio Partner'!AQ264</f>
        <v>0</v>
      </c>
      <c r="L86" s="96">
        <f>+'3. Dettaglio Partner'!AU264</f>
        <v>0</v>
      </c>
      <c r="M86" s="41"/>
      <c r="O86" s="41"/>
      <c r="P86" s="41"/>
      <c r="Q86" s="41"/>
      <c r="S86" s="41"/>
      <c r="T86" s="41"/>
      <c r="U86" s="41"/>
      <c r="W86" s="41"/>
      <c r="X86" s="41"/>
      <c r="Y86" s="41"/>
      <c r="AA86" s="41"/>
      <c r="AB86" s="41"/>
      <c r="AC86" s="41"/>
      <c r="AE86" s="41"/>
      <c r="AF86" s="41"/>
      <c r="AG86" s="41"/>
      <c r="AI86" s="41"/>
      <c r="AJ86" s="41"/>
      <c r="AK86" s="41"/>
      <c r="AL86" s="41"/>
      <c r="AM86" s="41"/>
      <c r="AN86" s="41"/>
      <c r="AO86" s="41"/>
    </row>
    <row r="87" spans="1:41" ht="16" thickBot="1" x14ac:dyDescent="0.25">
      <c r="A87" s="38" t="s">
        <v>13</v>
      </c>
      <c r="B87" s="97">
        <f>+'3. Dettaglio Partner'!G274</f>
        <v>0</v>
      </c>
      <c r="C87" s="97">
        <f>+'3. Dettaglio Partner'!K274</f>
        <v>0</v>
      </c>
      <c r="D87" s="97">
        <f>+'3. Dettaglio Partner'!O274</f>
        <v>0</v>
      </c>
      <c r="E87" s="97">
        <f>+'3. Dettaglio Partner'!S274</f>
        <v>0</v>
      </c>
      <c r="F87" s="97">
        <f>+'3. Dettaglio Partner'!W274</f>
        <v>0</v>
      </c>
      <c r="G87" s="97">
        <f>+'3. Dettaglio Partner'!AA274</f>
        <v>0</v>
      </c>
      <c r="H87" s="97">
        <f>+'3. Dettaglio Partner'!AE274</f>
        <v>0</v>
      </c>
      <c r="I87" s="97">
        <f>+'3. Dettaglio Partner'!AI274</f>
        <v>0</v>
      </c>
      <c r="J87" s="97">
        <f>+'3. Dettaglio Partner'!AM274</f>
        <v>0</v>
      </c>
      <c r="K87" s="97">
        <f>+'3. Dettaglio Partner'!AQ274</f>
        <v>0</v>
      </c>
      <c r="L87" s="97">
        <f>+'3. Dettaglio Partner'!AU274</f>
        <v>0</v>
      </c>
      <c r="M87" s="41"/>
      <c r="O87" s="41"/>
      <c r="P87" s="41"/>
      <c r="Q87" s="41"/>
      <c r="S87" s="41"/>
      <c r="T87" s="41"/>
      <c r="U87" s="41"/>
      <c r="W87" s="41"/>
      <c r="X87" s="41"/>
      <c r="Y87" s="41"/>
      <c r="AA87" s="41"/>
      <c r="AB87" s="41"/>
      <c r="AC87" s="41"/>
      <c r="AE87" s="41"/>
      <c r="AF87" s="41"/>
      <c r="AG87" s="41"/>
      <c r="AI87" s="41"/>
      <c r="AJ87" s="41"/>
      <c r="AK87" s="41"/>
      <c r="AL87" s="41"/>
      <c r="AM87" s="41"/>
      <c r="AN87" s="41"/>
      <c r="AO87" s="41"/>
    </row>
    <row r="88" spans="1:41" ht="16" thickBot="1" x14ac:dyDescent="0.25">
      <c r="A88" s="39"/>
    </row>
    <row r="89" spans="1:41" ht="16" thickBot="1" x14ac:dyDescent="0.25">
      <c r="A89" s="34">
        <f>+'3. Dettaglio Partner'!A277</f>
        <v>0</v>
      </c>
      <c r="B89" s="35" t="s">
        <v>14</v>
      </c>
      <c r="C89" s="35" t="s">
        <v>15</v>
      </c>
      <c r="D89" s="35" t="s">
        <v>16</v>
      </c>
      <c r="E89" s="35" t="s">
        <v>17</v>
      </c>
      <c r="F89" s="35" t="s">
        <v>18</v>
      </c>
      <c r="G89" s="35" t="s">
        <v>19</v>
      </c>
      <c r="H89" s="35" t="s">
        <v>20</v>
      </c>
      <c r="I89" s="35" t="s">
        <v>21</v>
      </c>
      <c r="J89" s="35" t="s">
        <v>23</v>
      </c>
      <c r="K89" s="35" t="s">
        <v>24</v>
      </c>
      <c r="L89" s="35" t="s">
        <v>13</v>
      </c>
      <c r="M89" s="42"/>
      <c r="O89" s="42"/>
      <c r="P89" s="42"/>
      <c r="Q89" s="42"/>
      <c r="S89" s="42"/>
      <c r="T89" s="42"/>
      <c r="U89" s="42"/>
      <c r="W89" s="42"/>
      <c r="X89" s="42"/>
      <c r="Y89" s="42"/>
      <c r="AA89" s="42"/>
      <c r="AB89" s="42"/>
      <c r="AC89" s="42"/>
      <c r="AE89" s="42"/>
      <c r="AF89" s="42"/>
      <c r="AG89" s="42"/>
      <c r="AI89" s="42"/>
      <c r="AJ89" s="42"/>
      <c r="AK89" s="42"/>
      <c r="AL89" s="42"/>
      <c r="AM89" s="42"/>
      <c r="AN89" s="42"/>
      <c r="AO89" s="42"/>
    </row>
    <row r="90" spans="1:41" x14ac:dyDescent="0.2">
      <c r="A90" s="36" t="s">
        <v>80</v>
      </c>
      <c r="B90" s="98">
        <f>+B91+B92+B93</f>
        <v>0</v>
      </c>
      <c r="C90" s="98">
        <f t="shared" ref="C90:D90" si="57">+C91+C92+C93</f>
        <v>0</v>
      </c>
      <c r="D90" s="98">
        <f t="shared" si="57"/>
        <v>0</v>
      </c>
      <c r="E90" s="98">
        <f t="shared" ref="E90:F90" si="58">+E91+E92+E93</f>
        <v>0</v>
      </c>
      <c r="F90" s="98">
        <f t="shared" si="58"/>
        <v>0</v>
      </c>
      <c r="G90" s="98">
        <f t="shared" ref="G90:H90" si="59">+G91+G92+G93</f>
        <v>0</v>
      </c>
      <c r="H90" s="98">
        <f t="shared" si="59"/>
        <v>0</v>
      </c>
      <c r="I90" s="98">
        <f t="shared" ref="I90:J90" si="60">+I91+I92+I93</f>
        <v>0</v>
      </c>
      <c r="J90" s="98">
        <f t="shared" si="60"/>
        <v>0</v>
      </c>
      <c r="K90" s="98">
        <f t="shared" ref="K90:L90" si="61">+K91+K92+K93</f>
        <v>0</v>
      </c>
      <c r="L90" s="98">
        <f t="shared" si="61"/>
        <v>0</v>
      </c>
      <c r="M90" s="42"/>
      <c r="O90" s="42"/>
      <c r="P90" s="42"/>
      <c r="Q90" s="42"/>
      <c r="S90" s="42"/>
      <c r="T90" s="42"/>
      <c r="U90" s="42"/>
      <c r="W90" s="42"/>
      <c r="X90" s="42"/>
      <c r="Y90" s="42"/>
      <c r="AA90" s="42"/>
      <c r="AB90" s="42"/>
      <c r="AC90" s="42"/>
      <c r="AE90" s="42"/>
      <c r="AF90" s="42"/>
      <c r="AG90" s="42"/>
      <c r="AI90" s="42"/>
      <c r="AJ90" s="42"/>
      <c r="AK90" s="42"/>
      <c r="AL90" s="42"/>
      <c r="AM90" s="42"/>
      <c r="AN90" s="42"/>
      <c r="AO90" s="42"/>
    </row>
    <row r="91" spans="1:41" x14ac:dyDescent="0.2">
      <c r="A91" s="37" t="s">
        <v>1</v>
      </c>
      <c r="B91" s="96">
        <f>+'3. Dettaglio Partner'!G280</f>
        <v>0</v>
      </c>
      <c r="C91" s="96">
        <f>+'3. Dettaglio Partner'!K280</f>
        <v>0</v>
      </c>
      <c r="D91" s="96">
        <f>+'3. Dettaglio Partner'!O280</f>
        <v>0</v>
      </c>
      <c r="E91" s="96">
        <f>+'3. Dettaglio Partner'!S280</f>
        <v>0</v>
      </c>
      <c r="F91" s="96">
        <f>+'3. Dettaglio Partner'!W280</f>
        <v>0</v>
      </c>
      <c r="G91" s="96">
        <f>+'3. Dettaglio Partner'!AA280</f>
        <v>0</v>
      </c>
      <c r="H91" s="96">
        <f>+'3. Dettaglio Partner'!AE280</f>
        <v>0</v>
      </c>
      <c r="I91" s="96">
        <f>+'3. Dettaglio Partner'!AI280</f>
        <v>0</v>
      </c>
      <c r="J91" s="96">
        <f>+'3. Dettaglio Partner'!AM280</f>
        <v>0</v>
      </c>
      <c r="K91" s="96">
        <f>+'3. Dettaglio Partner'!AQ280</f>
        <v>0</v>
      </c>
      <c r="L91" s="96">
        <f>+'3. Dettaglio Partner'!AU280</f>
        <v>0</v>
      </c>
      <c r="M91" s="41"/>
      <c r="O91" s="41"/>
      <c r="P91" s="41"/>
      <c r="Q91" s="41"/>
      <c r="S91" s="41"/>
      <c r="T91" s="41"/>
      <c r="U91" s="41"/>
      <c r="W91" s="41"/>
      <c r="X91" s="41"/>
      <c r="Y91" s="41"/>
      <c r="AA91" s="41"/>
      <c r="AB91" s="41"/>
      <c r="AC91" s="41"/>
      <c r="AE91" s="41"/>
      <c r="AF91" s="41"/>
      <c r="AG91" s="41"/>
      <c r="AI91" s="41"/>
      <c r="AJ91" s="41"/>
      <c r="AK91" s="41"/>
      <c r="AL91" s="41"/>
      <c r="AM91" s="41"/>
      <c r="AN91" s="41"/>
      <c r="AO91" s="41"/>
    </row>
    <row r="92" spans="1:41" x14ac:dyDescent="0.2">
      <c r="A92" s="37" t="s">
        <v>61</v>
      </c>
      <c r="B92" s="96">
        <f>+'3. Dettaglio Partner'!G285</f>
        <v>0</v>
      </c>
      <c r="C92" s="96">
        <f>+'3. Dettaglio Partner'!K285</f>
        <v>0</v>
      </c>
      <c r="D92" s="96">
        <f>+'3. Dettaglio Partner'!O285</f>
        <v>0</v>
      </c>
      <c r="E92" s="96">
        <f>+'3. Dettaglio Partner'!S285</f>
        <v>0</v>
      </c>
      <c r="F92" s="96">
        <f>+'3. Dettaglio Partner'!W285</f>
        <v>0</v>
      </c>
      <c r="G92" s="96">
        <f>+'3. Dettaglio Partner'!AA285</f>
        <v>0</v>
      </c>
      <c r="H92" s="96">
        <f>+'3. Dettaglio Partner'!AE285</f>
        <v>0</v>
      </c>
      <c r="I92" s="96">
        <f>+'3. Dettaglio Partner'!AI285</f>
        <v>0</v>
      </c>
      <c r="J92" s="96">
        <f>+'3. Dettaglio Partner'!AM285</f>
        <v>0</v>
      </c>
      <c r="K92" s="96">
        <f>+'3. Dettaglio Partner'!AQ285</f>
        <v>0</v>
      </c>
      <c r="L92" s="96">
        <f>+'3. Dettaglio Partner'!AU285</f>
        <v>0</v>
      </c>
      <c r="M92" s="41"/>
      <c r="O92" s="41"/>
      <c r="P92" s="41"/>
      <c r="Q92" s="41"/>
      <c r="S92" s="41"/>
      <c r="T92" s="41"/>
      <c r="U92" s="41"/>
      <c r="W92" s="41"/>
      <c r="X92" s="41"/>
      <c r="Y92" s="41"/>
      <c r="AA92" s="41"/>
      <c r="AB92" s="41"/>
      <c r="AC92" s="41"/>
      <c r="AE92" s="41"/>
      <c r="AF92" s="41"/>
      <c r="AG92" s="41"/>
      <c r="AI92" s="41"/>
      <c r="AJ92" s="41"/>
      <c r="AK92" s="41"/>
      <c r="AL92" s="41"/>
      <c r="AM92" s="41"/>
      <c r="AN92" s="41"/>
      <c r="AO92" s="41"/>
    </row>
    <row r="93" spans="1:41" x14ac:dyDescent="0.2">
      <c r="A93" s="37" t="s">
        <v>3</v>
      </c>
      <c r="B93" s="96">
        <f>+'3. Dettaglio Partner'!G286</f>
        <v>0</v>
      </c>
      <c r="C93" s="96">
        <f>+'3. Dettaglio Partner'!K286</f>
        <v>0</v>
      </c>
      <c r="D93" s="96">
        <f>+'3. Dettaglio Partner'!O286</f>
        <v>0</v>
      </c>
      <c r="E93" s="96">
        <f>+'3. Dettaglio Partner'!S286</f>
        <v>0</v>
      </c>
      <c r="F93" s="96">
        <f>+'3. Dettaglio Partner'!W286</f>
        <v>0</v>
      </c>
      <c r="G93" s="96">
        <f>+'3. Dettaglio Partner'!AA286</f>
        <v>0</v>
      </c>
      <c r="H93" s="96">
        <f>+'3. Dettaglio Partner'!AE286</f>
        <v>0</v>
      </c>
      <c r="I93" s="96">
        <f>+'3. Dettaglio Partner'!AI286</f>
        <v>0</v>
      </c>
      <c r="J93" s="96">
        <f>+'3. Dettaglio Partner'!AM286</f>
        <v>0</v>
      </c>
      <c r="K93" s="96">
        <f>+'3. Dettaglio Partner'!AQ286</f>
        <v>0</v>
      </c>
      <c r="L93" s="96">
        <f>+'3. Dettaglio Partner'!AU286</f>
        <v>0</v>
      </c>
      <c r="M93" s="41"/>
      <c r="O93" s="41"/>
      <c r="P93" s="41"/>
      <c r="Q93" s="41"/>
      <c r="S93" s="41"/>
      <c r="T93" s="41"/>
      <c r="U93" s="41"/>
      <c r="W93" s="41"/>
      <c r="X93" s="41"/>
      <c r="Y93" s="41"/>
      <c r="AA93" s="41"/>
      <c r="AB93" s="41"/>
      <c r="AC93" s="41"/>
      <c r="AE93" s="41"/>
      <c r="AF93" s="41"/>
      <c r="AG93" s="41"/>
      <c r="AI93" s="41"/>
      <c r="AJ93" s="41"/>
      <c r="AK93" s="41"/>
      <c r="AL93" s="41"/>
      <c r="AM93" s="41"/>
      <c r="AN93" s="41"/>
      <c r="AO93" s="41"/>
    </row>
    <row r="94" spans="1:41" x14ac:dyDescent="0.2">
      <c r="A94" s="37" t="s">
        <v>62</v>
      </c>
      <c r="B94" s="96">
        <f>+'3. Dettaglio Partner'!G289</f>
        <v>0</v>
      </c>
      <c r="C94" s="96">
        <f>+'3. Dettaglio Partner'!K289</f>
        <v>0</v>
      </c>
      <c r="D94" s="96">
        <f>+'3. Dettaglio Partner'!O289</f>
        <v>0</v>
      </c>
      <c r="E94" s="96">
        <f>+'3. Dettaglio Partner'!S289</f>
        <v>0</v>
      </c>
      <c r="F94" s="96">
        <f>+'3. Dettaglio Partner'!W289</f>
        <v>0</v>
      </c>
      <c r="G94" s="96">
        <f>+'3. Dettaglio Partner'!AA289</f>
        <v>0</v>
      </c>
      <c r="H94" s="96">
        <f>+'3. Dettaglio Partner'!AE289</f>
        <v>0</v>
      </c>
      <c r="I94" s="96">
        <f>+'3. Dettaglio Partner'!AI289</f>
        <v>0</v>
      </c>
      <c r="J94" s="96">
        <f>+'3. Dettaglio Partner'!AM289</f>
        <v>0</v>
      </c>
      <c r="K94" s="96">
        <f>+'3. Dettaglio Partner'!AQ289</f>
        <v>0</v>
      </c>
      <c r="L94" s="96">
        <f>+'3. Dettaglio Partner'!AU289</f>
        <v>0</v>
      </c>
      <c r="M94" s="41"/>
      <c r="O94" s="41"/>
      <c r="P94" s="41"/>
      <c r="Q94" s="41"/>
      <c r="S94" s="41"/>
      <c r="T94" s="41"/>
      <c r="U94" s="41"/>
      <c r="W94" s="41"/>
      <c r="X94" s="41"/>
      <c r="Y94" s="41"/>
      <c r="AA94" s="41"/>
      <c r="AB94" s="41"/>
      <c r="AC94" s="41"/>
      <c r="AE94" s="41"/>
      <c r="AF94" s="41"/>
      <c r="AG94" s="41"/>
      <c r="AI94" s="41"/>
      <c r="AJ94" s="41"/>
      <c r="AK94" s="41"/>
      <c r="AL94" s="41"/>
      <c r="AM94" s="41"/>
      <c r="AN94" s="41"/>
      <c r="AO94" s="41"/>
    </row>
    <row r="95" spans="1:41" ht="16" thickBot="1" x14ac:dyDescent="0.25">
      <c r="A95" s="38" t="s">
        <v>13</v>
      </c>
      <c r="B95" s="97">
        <f>+'3. Dettaglio Partner'!G299</f>
        <v>0</v>
      </c>
      <c r="C95" s="97">
        <f>+'3. Dettaglio Partner'!K299</f>
        <v>0</v>
      </c>
      <c r="D95" s="97">
        <f>+'3. Dettaglio Partner'!O299</f>
        <v>0</v>
      </c>
      <c r="E95" s="97">
        <f>+'3. Dettaglio Partner'!S299</f>
        <v>0</v>
      </c>
      <c r="F95" s="97">
        <f>+'3. Dettaglio Partner'!W299</f>
        <v>0</v>
      </c>
      <c r="G95" s="97">
        <f>+'3. Dettaglio Partner'!AA299</f>
        <v>0</v>
      </c>
      <c r="H95" s="97">
        <f>+'3. Dettaglio Partner'!AE299</f>
        <v>0</v>
      </c>
      <c r="I95" s="97">
        <f>+'3. Dettaglio Partner'!AI299</f>
        <v>0</v>
      </c>
      <c r="J95" s="97">
        <f>+'3. Dettaglio Partner'!AM299</f>
        <v>0</v>
      </c>
      <c r="K95" s="97">
        <f>+'3. Dettaglio Partner'!AQ299</f>
        <v>0</v>
      </c>
      <c r="L95" s="97">
        <f>+'3. Dettaglio Partner'!AU299</f>
        <v>0</v>
      </c>
      <c r="M95" s="41"/>
      <c r="O95" s="41"/>
      <c r="P95" s="41"/>
      <c r="Q95" s="41"/>
      <c r="S95" s="41"/>
      <c r="T95" s="41"/>
      <c r="U95" s="41"/>
      <c r="W95" s="41"/>
      <c r="X95" s="41"/>
      <c r="Y95" s="41"/>
      <c r="AA95" s="41"/>
      <c r="AB95" s="41"/>
      <c r="AC95" s="41"/>
      <c r="AE95" s="41"/>
      <c r="AF95" s="41"/>
      <c r="AG95" s="41"/>
      <c r="AI95" s="41"/>
      <c r="AJ95" s="41"/>
      <c r="AK95" s="41"/>
      <c r="AL95" s="41"/>
      <c r="AM95" s="41"/>
      <c r="AN95" s="41"/>
      <c r="AO95" s="41"/>
    </row>
    <row r="96" spans="1:41" ht="16" thickBot="1" x14ac:dyDescent="0.25">
      <c r="A96" s="39"/>
    </row>
    <row r="97" spans="1:41" ht="16" thickBot="1" x14ac:dyDescent="0.25">
      <c r="A97" s="34">
        <f>+'3. Dettaglio Partner'!A302</f>
        <v>0</v>
      </c>
      <c r="B97" s="35" t="s">
        <v>14</v>
      </c>
      <c r="C97" s="35" t="s">
        <v>15</v>
      </c>
      <c r="D97" s="35" t="s">
        <v>16</v>
      </c>
      <c r="E97" s="35" t="s">
        <v>17</v>
      </c>
      <c r="F97" s="35" t="s">
        <v>18</v>
      </c>
      <c r="G97" s="35" t="s">
        <v>19</v>
      </c>
      <c r="H97" s="35" t="s">
        <v>20</v>
      </c>
      <c r="I97" s="35" t="s">
        <v>21</v>
      </c>
      <c r="J97" s="35" t="s">
        <v>23</v>
      </c>
      <c r="K97" s="35" t="s">
        <v>24</v>
      </c>
      <c r="L97" s="35" t="s">
        <v>13</v>
      </c>
      <c r="M97" s="42"/>
      <c r="O97" s="42"/>
      <c r="P97" s="42"/>
      <c r="Q97" s="42"/>
      <c r="S97" s="42"/>
      <c r="T97" s="42"/>
      <c r="U97" s="42"/>
      <c r="W97" s="42"/>
      <c r="X97" s="42"/>
      <c r="Y97" s="42"/>
      <c r="AA97" s="42"/>
      <c r="AB97" s="42"/>
      <c r="AC97" s="42"/>
      <c r="AE97" s="42"/>
      <c r="AF97" s="42"/>
      <c r="AG97" s="42"/>
      <c r="AI97" s="42"/>
      <c r="AJ97" s="42"/>
      <c r="AK97" s="42"/>
      <c r="AL97" s="42"/>
      <c r="AM97" s="42"/>
      <c r="AN97" s="42"/>
      <c r="AO97" s="42"/>
    </row>
    <row r="98" spans="1:41" x14ac:dyDescent="0.2">
      <c r="A98" s="36" t="s">
        <v>80</v>
      </c>
      <c r="B98" s="98">
        <f>+B99+B100+B101</f>
        <v>0</v>
      </c>
      <c r="C98" s="98">
        <f t="shared" ref="C98:D98" si="62">+C99+C100+C101</f>
        <v>0</v>
      </c>
      <c r="D98" s="98">
        <f t="shared" si="62"/>
        <v>0</v>
      </c>
      <c r="E98" s="98">
        <f t="shared" ref="E98:F98" si="63">+E99+E100+E101</f>
        <v>0</v>
      </c>
      <c r="F98" s="98">
        <f t="shared" si="63"/>
        <v>0</v>
      </c>
      <c r="G98" s="98">
        <f t="shared" ref="G98:H98" si="64">+G99+G100+G101</f>
        <v>0</v>
      </c>
      <c r="H98" s="98">
        <f t="shared" si="64"/>
        <v>0</v>
      </c>
      <c r="I98" s="98">
        <f t="shared" ref="I98:J98" si="65">+I99+I100+I101</f>
        <v>0</v>
      </c>
      <c r="J98" s="98">
        <f t="shared" si="65"/>
        <v>0</v>
      </c>
      <c r="K98" s="98">
        <f t="shared" ref="K98:L98" si="66">+K99+K100+K101</f>
        <v>0</v>
      </c>
      <c r="L98" s="98">
        <f t="shared" si="66"/>
        <v>0</v>
      </c>
      <c r="M98" s="42"/>
      <c r="O98" s="42"/>
      <c r="P98" s="42"/>
      <c r="Q98" s="42"/>
      <c r="S98" s="42"/>
      <c r="T98" s="42"/>
      <c r="U98" s="42"/>
      <c r="W98" s="42"/>
      <c r="X98" s="42"/>
      <c r="Y98" s="42"/>
      <c r="AA98" s="42"/>
      <c r="AB98" s="42"/>
      <c r="AC98" s="42"/>
      <c r="AE98" s="42"/>
      <c r="AF98" s="42"/>
      <c r="AG98" s="42"/>
      <c r="AI98" s="42"/>
      <c r="AJ98" s="42"/>
      <c r="AK98" s="42"/>
      <c r="AL98" s="42"/>
      <c r="AM98" s="42"/>
      <c r="AN98" s="42"/>
      <c r="AO98" s="42"/>
    </row>
    <row r="99" spans="1:41" x14ac:dyDescent="0.2">
      <c r="A99" s="37" t="s">
        <v>1</v>
      </c>
      <c r="B99" s="96">
        <f>+'3. Dettaglio Partner'!G305</f>
        <v>0</v>
      </c>
      <c r="C99" s="96">
        <f>+'3. Dettaglio Partner'!K305</f>
        <v>0</v>
      </c>
      <c r="D99" s="96">
        <f>+'3. Dettaglio Partner'!O305</f>
        <v>0</v>
      </c>
      <c r="E99" s="96">
        <f>+'3. Dettaglio Partner'!S305</f>
        <v>0</v>
      </c>
      <c r="F99" s="96">
        <f>+'3. Dettaglio Partner'!W305</f>
        <v>0</v>
      </c>
      <c r="G99" s="96">
        <f>+'3. Dettaglio Partner'!AA305</f>
        <v>0</v>
      </c>
      <c r="H99" s="96">
        <f>+'3. Dettaglio Partner'!AE305</f>
        <v>0</v>
      </c>
      <c r="I99" s="96">
        <f>+'3. Dettaglio Partner'!AI305</f>
        <v>0</v>
      </c>
      <c r="J99" s="96">
        <f>+'3. Dettaglio Partner'!AM305</f>
        <v>0</v>
      </c>
      <c r="K99" s="96">
        <f>+'3. Dettaglio Partner'!AQ305</f>
        <v>0</v>
      </c>
      <c r="L99" s="96">
        <f>+'3. Dettaglio Partner'!AU305</f>
        <v>0</v>
      </c>
      <c r="M99" s="41"/>
      <c r="O99" s="41"/>
      <c r="P99" s="41"/>
      <c r="Q99" s="41"/>
      <c r="S99" s="41"/>
      <c r="T99" s="41"/>
      <c r="U99" s="41"/>
      <c r="W99" s="41"/>
      <c r="X99" s="41"/>
      <c r="Y99" s="41"/>
      <c r="AA99" s="41"/>
      <c r="AB99" s="41"/>
      <c r="AC99" s="41"/>
      <c r="AE99" s="41"/>
      <c r="AF99" s="41"/>
      <c r="AG99" s="41"/>
      <c r="AI99" s="41"/>
      <c r="AJ99" s="41"/>
      <c r="AK99" s="41"/>
      <c r="AL99" s="41"/>
      <c r="AM99" s="41"/>
      <c r="AN99" s="41"/>
      <c r="AO99" s="41"/>
    </row>
    <row r="100" spans="1:41" x14ac:dyDescent="0.2">
      <c r="A100" s="37" t="s">
        <v>61</v>
      </c>
      <c r="B100" s="96">
        <f>+'3. Dettaglio Partner'!G310</f>
        <v>0</v>
      </c>
      <c r="C100" s="96">
        <f>+'3. Dettaglio Partner'!K310</f>
        <v>0</v>
      </c>
      <c r="D100" s="96">
        <f>+'3. Dettaglio Partner'!O310</f>
        <v>0</v>
      </c>
      <c r="E100" s="96">
        <f>+'3. Dettaglio Partner'!S310</f>
        <v>0</v>
      </c>
      <c r="F100" s="96">
        <f>+'3. Dettaglio Partner'!W310</f>
        <v>0</v>
      </c>
      <c r="G100" s="96">
        <f>+'3. Dettaglio Partner'!AA310</f>
        <v>0</v>
      </c>
      <c r="H100" s="96">
        <f>+'3. Dettaglio Partner'!AE310</f>
        <v>0</v>
      </c>
      <c r="I100" s="96">
        <f>+'3. Dettaglio Partner'!AI310</f>
        <v>0</v>
      </c>
      <c r="J100" s="96">
        <f>+'3. Dettaglio Partner'!AM310</f>
        <v>0</v>
      </c>
      <c r="K100" s="96">
        <f>+'3. Dettaglio Partner'!AQ310</f>
        <v>0</v>
      </c>
      <c r="L100" s="96">
        <f>+'3. Dettaglio Partner'!AU310</f>
        <v>0</v>
      </c>
      <c r="M100" s="41"/>
      <c r="O100" s="41"/>
      <c r="P100" s="41"/>
      <c r="Q100" s="41"/>
      <c r="S100" s="41"/>
      <c r="T100" s="41"/>
      <c r="U100" s="41"/>
      <c r="W100" s="41"/>
      <c r="X100" s="41"/>
      <c r="Y100" s="41"/>
      <c r="AA100" s="41"/>
      <c r="AB100" s="41"/>
      <c r="AC100" s="41"/>
      <c r="AE100" s="41"/>
      <c r="AF100" s="41"/>
      <c r="AG100" s="41"/>
      <c r="AI100" s="41"/>
      <c r="AJ100" s="41"/>
      <c r="AK100" s="41"/>
      <c r="AL100" s="41"/>
      <c r="AM100" s="41"/>
      <c r="AN100" s="41"/>
      <c r="AO100" s="41"/>
    </row>
    <row r="101" spans="1:41" x14ac:dyDescent="0.2">
      <c r="A101" s="37" t="s">
        <v>3</v>
      </c>
      <c r="B101" s="96">
        <f>+'3. Dettaglio Partner'!G311</f>
        <v>0</v>
      </c>
      <c r="C101" s="96">
        <f>+'3. Dettaglio Partner'!K311</f>
        <v>0</v>
      </c>
      <c r="D101" s="96">
        <f>+'3. Dettaglio Partner'!O311</f>
        <v>0</v>
      </c>
      <c r="E101" s="96">
        <f>+'3. Dettaglio Partner'!S311</f>
        <v>0</v>
      </c>
      <c r="F101" s="96">
        <f>+'3. Dettaglio Partner'!W311</f>
        <v>0</v>
      </c>
      <c r="G101" s="96">
        <f>+'3. Dettaglio Partner'!AA311</f>
        <v>0</v>
      </c>
      <c r="H101" s="96">
        <f>+'3. Dettaglio Partner'!AE311</f>
        <v>0</v>
      </c>
      <c r="I101" s="96">
        <f>+'3. Dettaglio Partner'!AI311</f>
        <v>0</v>
      </c>
      <c r="J101" s="96">
        <f>+'3. Dettaglio Partner'!AM311</f>
        <v>0</v>
      </c>
      <c r="K101" s="96">
        <f>+'3. Dettaglio Partner'!AQ311</f>
        <v>0</v>
      </c>
      <c r="L101" s="96">
        <f>+'3. Dettaglio Partner'!AU311</f>
        <v>0</v>
      </c>
      <c r="M101" s="41"/>
      <c r="O101" s="41"/>
      <c r="P101" s="41"/>
      <c r="Q101" s="41"/>
      <c r="S101" s="41"/>
      <c r="T101" s="41"/>
      <c r="U101" s="41"/>
      <c r="W101" s="41"/>
      <c r="X101" s="41"/>
      <c r="Y101" s="41"/>
      <c r="AA101" s="41"/>
      <c r="AB101" s="41"/>
      <c r="AC101" s="41"/>
      <c r="AE101" s="41"/>
      <c r="AF101" s="41"/>
      <c r="AG101" s="41"/>
      <c r="AI101" s="41"/>
      <c r="AJ101" s="41"/>
      <c r="AK101" s="41"/>
      <c r="AL101" s="41"/>
      <c r="AM101" s="41"/>
      <c r="AN101" s="41"/>
      <c r="AO101" s="41"/>
    </row>
    <row r="102" spans="1:41" x14ac:dyDescent="0.2">
      <c r="A102" s="37" t="s">
        <v>62</v>
      </c>
      <c r="B102" s="96">
        <f>+'3. Dettaglio Partner'!G314</f>
        <v>0</v>
      </c>
      <c r="C102" s="96">
        <f>+'3. Dettaglio Partner'!K314</f>
        <v>0</v>
      </c>
      <c r="D102" s="96">
        <f>+'3. Dettaglio Partner'!O314</f>
        <v>0</v>
      </c>
      <c r="E102" s="96">
        <f>+'3. Dettaglio Partner'!S314</f>
        <v>0</v>
      </c>
      <c r="F102" s="96">
        <f>+'3. Dettaglio Partner'!W314</f>
        <v>0</v>
      </c>
      <c r="G102" s="96">
        <f>+'3. Dettaglio Partner'!AA314</f>
        <v>0</v>
      </c>
      <c r="H102" s="96">
        <f>+'3. Dettaglio Partner'!AE314</f>
        <v>0</v>
      </c>
      <c r="I102" s="96">
        <f>+'3. Dettaglio Partner'!AI314</f>
        <v>0</v>
      </c>
      <c r="J102" s="96">
        <f>+'3. Dettaglio Partner'!AM314</f>
        <v>0</v>
      </c>
      <c r="K102" s="96">
        <f>+'3. Dettaglio Partner'!AQ314</f>
        <v>0</v>
      </c>
      <c r="L102" s="96">
        <f>+'3. Dettaglio Partner'!AU314</f>
        <v>0</v>
      </c>
      <c r="M102" s="41"/>
      <c r="O102" s="41"/>
      <c r="P102" s="41"/>
      <c r="Q102" s="41"/>
      <c r="S102" s="41"/>
      <c r="T102" s="41"/>
      <c r="U102" s="41"/>
      <c r="W102" s="41"/>
      <c r="X102" s="41"/>
      <c r="Y102" s="41"/>
      <c r="AA102" s="41"/>
      <c r="AB102" s="41"/>
      <c r="AC102" s="41"/>
      <c r="AE102" s="41"/>
      <c r="AF102" s="41"/>
      <c r="AG102" s="41"/>
      <c r="AI102" s="41"/>
      <c r="AJ102" s="41"/>
      <c r="AK102" s="41"/>
      <c r="AL102" s="41"/>
      <c r="AM102" s="41"/>
      <c r="AN102" s="41"/>
      <c r="AO102" s="41"/>
    </row>
    <row r="103" spans="1:41" ht="16" thickBot="1" x14ac:dyDescent="0.25">
      <c r="A103" s="38" t="s">
        <v>13</v>
      </c>
      <c r="B103" s="97">
        <f>+'3. Dettaglio Partner'!G324</f>
        <v>0</v>
      </c>
      <c r="C103" s="97">
        <f>+'3. Dettaglio Partner'!K324</f>
        <v>0</v>
      </c>
      <c r="D103" s="97">
        <f>+'3. Dettaglio Partner'!O324</f>
        <v>0</v>
      </c>
      <c r="E103" s="97">
        <f>+'3. Dettaglio Partner'!S324</f>
        <v>0</v>
      </c>
      <c r="F103" s="97">
        <f>+'3. Dettaglio Partner'!W324</f>
        <v>0</v>
      </c>
      <c r="G103" s="97">
        <f>+'3. Dettaglio Partner'!AA324</f>
        <v>0</v>
      </c>
      <c r="H103" s="97">
        <f>+'3. Dettaglio Partner'!AE324</f>
        <v>0</v>
      </c>
      <c r="I103" s="97">
        <f>+'3. Dettaglio Partner'!AI324</f>
        <v>0</v>
      </c>
      <c r="J103" s="97">
        <f>+'3. Dettaglio Partner'!AM324</f>
        <v>0</v>
      </c>
      <c r="K103" s="97">
        <f>+'3. Dettaglio Partner'!AQ324</f>
        <v>0</v>
      </c>
      <c r="L103" s="97">
        <f>+'3. Dettaglio Partner'!AU324</f>
        <v>0</v>
      </c>
      <c r="M103" s="41"/>
      <c r="O103" s="41"/>
      <c r="P103" s="41"/>
      <c r="Q103" s="41"/>
      <c r="S103" s="41"/>
      <c r="T103" s="41"/>
      <c r="U103" s="41"/>
      <c r="W103" s="41"/>
      <c r="X103" s="41"/>
      <c r="Y103" s="41"/>
      <c r="AA103" s="41"/>
      <c r="AB103" s="41"/>
      <c r="AC103" s="41"/>
      <c r="AE103" s="41"/>
      <c r="AF103" s="41"/>
      <c r="AG103" s="41"/>
      <c r="AI103" s="41"/>
      <c r="AJ103" s="41"/>
      <c r="AK103" s="41"/>
      <c r="AL103" s="41"/>
      <c r="AM103" s="41"/>
      <c r="AN103" s="41"/>
      <c r="AO103" s="41"/>
    </row>
    <row r="104" spans="1:41" ht="16" thickBot="1" x14ac:dyDescent="0.25">
      <c r="A104" s="39"/>
    </row>
    <row r="105" spans="1:41" ht="16" thickBot="1" x14ac:dyDescent="0.25">
      <c r="A105" s="34">
        <f>+'3. Dettaglio Partner'!A327</f>
        <v>0</v>
      </c>
      <c r="B105" s="35" t="s">
        <v>14</v>
      </c>
      <c r="C105" s="35" t="s">
        <v>15</v>
      </c>
      <c r="D105" s="35" t="s">
        <v>16</v>
      </c>
      <c r="E105" s="35" t="s">
        <v>17</v>
      </c>
      <c r="F105" s="35" t="s">
        <v>18</v>
      </c>
      <c r="G105" s="35" t="s">
        <v>19</v>
      </c>
      <c r="H105" s="35" t="s">
        <v>20</v>
      </c>
      <c r="I105" s="35" t="s">
        <v>21</v>
      </c>
      <c r="J105" s="35" t="s">
        <v>23</v>
      </c>
      <c r="K105" s="35" t="s">
        <v>24</v>
      </c>
      <c r="L105" s="35" t="s">
        <v>13</v>
      </c>
      <c r="M105" s="42"/>
      <c r="O105" s="42"/>
      <c r="P105" s="42"/>
      <c r="Q105" s="42"/>
      <c r="S105" s="42"/>
      <c r="T105" s="42"/>
      <c r="U105" s="42"/>
      <c r="W105" s="42"/>
      <c r="X105" s="42"/>
      <c r="Y105" s="42"/>
      <c r="AA105" s="42"/>
      <c r="AB105" s="42"/>
      <c r="AC105" s="42"/>
      <c r="AE105" s="42"/>
      <c r="AF105" s="42"/>
      <c r="AG105" s="42"/>
      <c r="AI105" s="42"/>
      <c r="AJ105" s="42"/>
      <c r="AK105" s="42"/>
      <c r="AL105" s="42"/>
      <c r="AM105" s="42"/>
      <c r="AN105" s="42"/>
      <c r="AO105" s="42"/>
    </row>
    <row r="106" spans="1:41" x14ac:dyDescent="0.2">
      <c r="A106" s="36" t="s">
        <v>80</v>
      </c>
      <c r="B106" s="98">
        <f>+B107+B108+B109</f>
        <v>0</v>
      </c>
      <c r="C106" s="98">
        <f t="shared" ref="C106:D106" si="67">+C107+C108+C109</f>
        <v>0</v>
      </c>
      <c r="D106" s="98">
        <f t="shared" si="67"/>
        <v>0</v>
      </c>
      <c r="E106" s="98">
        <f t="shared" ref="E106:F106" si="68">+E107+E108+E109</f>
        <v>0</v>
      </c>
      <c r="F106" s="98">
        <f t="shared" si="68"/>
        <v>0</v>
      </c>
      <c r="G106" s="98">
        <f t="shared" ref="G106:H106" si="69">+G107+G108+G109</f>
        <v>0</v>
      </c>
      <c r="H106" s="98">
        <f t="shared" si="69"/>
        <v>0</v>
      </c>
      <c r="I106" s="98">
        <f t="shared" ref="I106:J106" si="70">+I107+I108+I109</f>
        <v>0</v>
      </c>
      <c r="J106" s="98">
        <f t="shared" si="70"/>
        <v>0</v>
      </c>
      <c r="K106" s="98">
        <f t="shared" ref="K106:L106" si="71">+K107+K108+K109</f>
        <v>0</v>
      </c>
      <c r="L106" s="98">
        <f t="shared" si="71"/>
        <v>0</v>
      </c>
      <c r="M106" s="42"/>
      <c r="O106" s="42"/>
      <c r="P106" s="42"/>
      <c r="Q106" s="42"/>
      <c r="S106" s="42"/>
      <c r="T106" s="42"/>
      <c r="U106" s="42"/>
      <c r="W106" s="42"/>
      <c r="X106" s="42"/>
      <c r="Y106" s="42"/>
      <c r="AA106" s="42"/>
      <c r="AB106" s="42"/>
      <c r="AC106" s="42"/>
      <c r="AE106" s="42"/>
      <c r="AF106" s="42"/>
      <c r="AG106" s="42"/>
      <c r="AI106" s="42"/>
      <c r="AJ106" s="42"/>
      <c r="AK106" s="42"/>
      <c r="AL106" s="42"/>
      <c r="AM106" s="42"/>
      <c r="AN106" s="42"/>
      <c r="AO106" s="42"/>
    </row>
    <row r="107" spans="1:41" x14ac:dyDescent="0.2">
      <c r="A107" s="37" t="s">
        <v>1</v>
      </c>
      <c r="B107" s="96">
        <f>+'3. Dettaglio Partner'!G330</f>
        <v>0</v>
      </c>
      <c r="C107" s="96">
        <f>+'3. Dettaglio Partner'!K330</f>
        <v>0</v>
      </c>
      <c r="D107" s="96">
        <f>+'3. Dettaglio Partner'!O330</f>
        <v>0</v>
      </c>
      <c r="E107" s="96">
        <f>+'3. Dettaglio Partner'!S330</f>
        <v>0</v>
      </c>
      <c r="F107" s="96">
        <f>+'3. Dettaglio Partner'!W330</f>
        <v>0</v>
      </c>
      <c r="G107" s="96">
        <f>+'3. Dettaglio Partner'!AA330</f>
        <v>0</v>
      </c>
      <c r="H107" s="96">
        <f>+'3. Dettaglio Partner'!AE330</f>
        <v>0</v>
      </c>
      <c r="I107" s="96">
        <f>+'3. Dettaglio Partner'!AI330</f>
        <v>0</v>
      </c>
      <c r="J107" s="96">
        <f>+'3. Dettaglio Partner'!AM330</f>
        <v>0</v>
      </c>
      <c r="K107" s="96">
        <f>+'3. Dettaglio Partner'!AQ330</f>
        <v>0</v>
      </c>
      <c r="L107" s="96">
        <f>+'3. Dettaglio Partner'!AU330</f>
        <v>0</v>
      </c>
      <c r="M107" s="41"/>
      <c r="O107" s="41"/>
      <c r="P107" s="41"/>
      <c r="Q107" s="41"/>
      <c r="S107" s="41"/>
      <c r="T107" s="41"/>
      <c r="U107" s="41"/>
      <c r="W107" s="41"/>
      <c r="X107" s="41"/>
      <c r="Y107" s="41"/>
      <c r="AA107" s="41"/>
      <c r="AB107" s="41"/>
      <c r="AC107" s="41"/>
      <c r="AE107" s="41"/>
      <c r="AF107" s="41"/>
      <c r="AG107" s="41"/>
      <c r="AI107" s="41"/>
      <c r="AJ107" s="41"/>
      <c r="AK107" s="41"/>
      <c r="AL107" s="41"/>
      <c r="AM107" s="41"/>
      <c r="AN107" s="41"/>
      <c r="AO107" s="41"/>
    </row>
    <row r="108" spans="1:41" x14ac:dyDescent="0.2">
      <c r="A108" s="37" t="s">
        <v>61</v>
      </c>
      <c r="B108" s="96">
        <f>+'3. Dettaglio Partner'!G335</f>
        <v>0</v>
      </c>
      <c r="C108" s="96">
        <f>+'3. Dettaglio Partner'!K335</f>
        <v>0</v>
      </c>
      <c r="D108" s="96">
        <f>+'3. Dettaglio Partner'!O335</f>
        <v>0</v>
      </c>
      <c r="E108" s="96">
        <f>+'3. Dettaglio Partner'!S335</f>
        <v>0</v>
      </c>
      <c r="F108" s="96">
        <f>+'3. Dettaglio Partner'!W335</f>
        <v>0</v>
      </c>
      <c r="G108" s="96">
        <f>+'3. Dettaglio Partner'!AA335</f>
        <v>0</v>
      </c>
      <c r="H108" s="96">
        <f>+'3. Dettaglio Partner'!AE335</f>
        <v>0</v>
      </c>
      <c r="I108" s="96">
        <f>+'3. Dettaglio Partner'!AI335</f>
        <v>0</v>
      </c>
      <c r="J108" s="96">
        <f>+'3. Dettaglio Partner'!AM335</f>
        <v>0</v>
      </c>
      <c r="K108" s="96">
        <f>+'3. Dettaglio Partner'!AQ335</f>
        <v>0</v>
      </c>
      <c r="L108" s="96">
        <f>+'3. Dettaglio Partner'!AU335</f>
        <v>0</v>
      </c>
      <c r="M108" s="41"/>
      <c r="O108" s="41"/>
      <c r="P108" s="41"/>
      <c r="Q108" s="41"/>
      <c r="S108" s="41"/>
      <c r="T108" s="41"/>
      <c r="U108" s="41"/>
      <c r="W108" s="41"/>
      <c r="X108" s="41"/>
      <c r="Y108" s="41"/>
      <c r="AA108" s="41"/>
      <c r="AB108" s="41"/>
      <c r="AC108" s="41"/>
      <c r="AE108" s="41"/>
      <c r="AF108" s="41"/>
      <c r="AG108" s="41"/>
      <c r="AI108" s="41"/>
      <c r="AJ108" s="41"/>
      <c r="AK108" s="41"/>
      <c r="AL108" s="41"/>
      <c r="AM108" s="41"/>
      <c r="AN108" s="41"/>
      <c r="AO108" s="41"/>
    </row>
    <row r="109" spans="1:41" x14ac:dyDescent="0.2">
      <c r="A109" s="37" t="s">
        <v>3</v>
      </c>
      <c r="B109" s="96">
        <f>+'3. Dettaglio Partner'!G336</f>
        <v>0</v>
      </c>
      <c r="C109" s="96">
        <f>+'3. Dettaglio Partner'!K336</f>
        <v>0</v>
      </c>
      <c r="D109" s="96">
        <f>+'3. Dettaglio Partner'!O336</f>
        <v>0</v>
      </c>
      <c r="E109" s="96">
        <f>+'3. Dettaglio Partner'!S336</f>
        <v>0</v>
      </c>
      <c r="F109" s="96">
        <f>+'3. Dettaglio Partner'!W336</f>
        <v>0</v>
      </c>
      <c r="G109" s="96">
        <f>+'3. Dettaglio Partner'!AA336</f>
        <v>0</v>
      </c>
      <c r="H109" s="96">
        <f>+'3. Dettaglio Partner'!AE336</f>
        <v>0</v>
      </c>
      <c r="I109" s="96">
        <f>+'3. Dettaglio Partner'!AI336</f>
        <v>0</v>
      </c>
      <c r="J109" s="96">
        <f>+'3. Dettaglio Partner'!AM336</f>
        <v>0</v>
      </c>
      <c r="K109" s="96">
        <f>+'3. Dettaglio Partner'!AQ336</f>
        <v>0</v>
      </c>
      <c r="L109" s="96">
        <f>+'3. Dettaglio Partner'!AU336</f>
        <v>0</v>
      </c>
      <c r="M109" s="41"/>
      <c r="O109" s="41"/>
      <c r="P109" s="41"/>
      <c r="Q109" s="41"/>
      <c r="S109" s="41"/>
      <c r="T109" s="41"/>
      <c r="U109" s="41"/>
      <c r="W109" s="41"/>
      <c r="X109" s="41"/>
      <c r="Y109" s="41"/>
      <c r="AA109" s="41"/>
      <c r="AB109" s="41"/>
      <c r="AC109" s="41"/>
      <c r="AE109" s="41"/>
      <c r="AF109" s="41"/>
      <c r="AG109" s="41"/>
      <c r="AI109" s="41"/>
      <c r="AJ109" s="41"/>
      <c r="AK109" s="41"/>
      <c r="AL109" s="41"/>
      <c r="AM109" s="41"/>
      <c r="AN109" s="41"/>
      <c r="AO109" s="41"/>
    </row>
    <row r="110" spans="1:41" x14ac:dyDescent="0.2">
      <c r="A110" s="37" t="s">
        <v>62</v>
      </c>
      <c r="B110" s="96">
        <f>+'3. Dettaglio Partner'!G339</f>
        <v>0</v>
      </c>
      <c r="C110" s="96">
        <f>+'3. Dettaglio Partner'!K339</f>
        <v>0</v>
      </c>
      <c r="D110" s="96">
        <f>+'3. Dettaglio Partner'!O339</f>
        <v>0</v>
      </c>
      <c r="E110" s="96">
        <f>+'3. Dettaglio Partner'!S339</f>
        <v>0</v>
      </c>
      <c r="F110" s="96">
        <f>+'3. Dettaglio Partner'!W339</f>
        <v>0</v>
      </c>
      <c r="G110" s="96">
        <f>+'3. Dettaglio Partner'!AA339</f>
        <v>0</v>
      </c>
      <c r="H110" s="96">
        <f>+'3. Dettaglio Partner'!AE339</f>
        <v>0</v>
      </c>
      <c r="I110" s="96">
        <f>+'3. Dettaglio Partner'!AI339</f>
        <v>0</v>
      </c>
      <c r="J110" s="96">
        <f>+'3. Dettaglio Partner'!AM339</f>
        <v>0</v>
      </c>
      <c r="K110" s="96">
        <f>+'3. Dettaglio Partner'!AQ339</f>
        <v>0</v>
      </c>
      <c r="L110" s="96">
        <f>+'3. Dettaglio Partner'!AU339</f>
        <v>0</v>
      </c>
      <c r="M110" s="41"/>
      <c r="O110" s="41"/>
      <c r="P110" s="41"/>
      <c r="Q110" s="41"/>
      <c r="S110" s="41"/>
      <c r="T110" s="41"/>
      <c r="U110" s="41"/>
      <c r="W110" s="41"/>
      <c r="X110" s="41"/>
      <c r="Y110" s="41"/>
      <c r="AA110" s="41"/>
      <c r="AB110" s="41"/>
      <c r="AC110" s="41"/>
      <c r="AE110" s="41"/>
      <c r="AF110" s="41"/>
      <c r="AG110" s="41"/>
      <c r="AI110" s="41"/>
      <c r="AJ110" s="41"/>
      <c r="AK110" s="41"/>
      <c r="AL110" s="41"/>
      <c r="AM110" s="41"/>
      <c r="AN110" s="41"/>
      <c r="AO110" s="41"/>
    </row>
    <row r="111" spans="1:41" ht="16" thickBot="1" x14ac:dyDescent="0.25">
      <c r="A111" s="38" t="s">
        <v>13</v>
      </c>
      <c r="B111" s="97">
        <f>+'3. Dettaglio Partner'!G349</f>
        <v>0</v>
      </c>
      <c r="C111" s="97">
        <f>+'3. Dettaglio Partner'!K349</f>
        <v>0</v>
      </c>
      <c r="D111" s="97">
        <f>+'3. Dettaglio Partner'!O349</f>
        <v>0</v>
      </c>
      <c r="E111" s="97">
        <f>+'3. Dettaglio Partner'!S349</f>
        <v>0</v>
      </c>
      <c r="F111" s="97">
        <f>+'3. Dettaglio Partner'!W349</f>
        <v>0</v>
      </c>
      <c r="G111" s="97">
        <f>+'3. Dettaglio Partner'!AA349</f>
        <v>0</v>
      </c>
      <c r="H111" s="97">
        <f>+'3. Dettaglio Partner'!AE349</f>
        <v>0</v>
      </c>
      <c r="I111" s="97">
        <f>+'3. Dettaglio Partner'!AI349</f>
        <v>0</v>
      </c>
      <c r="J111" s="97">
        <f>+'3. Dettaglio Partner'!AM349</f>
        <v>0</v>
      </c>
      <c r="K111" s="97">
        <f>+'3. Dettaglio Partner'!AQ349</f>
        <v>0</v>
      </c>
      <c r="L111" s="97">
        <f>+'3. Dettaglio Partner'!AU349</f>
        <v>0</v>
      </c>
      <c r="M111" s="41"/>
      <c r="O111" s="41"/>
      <c r="P111" s="41"/>
      <c r="Q111" s="41"/>
      <c r="S111" s="41"/>
      <c r="T111" s="41"/>
      <c r="U111" s="41"/>
      <c r="W111" s="41"/>
      <c r="X111" s="41"/>
      <c r="Y111" s="41"/>
      <c r="AA111" s="41"/>
      <c r="AB111" s="41"/>
      <c r="AC111" s="41"/>
      <c r="AE111" s="41"/>
      <c r="AF111" s="41"/>
      <c r="AG111" s="41"/>
      <c r="AI111" s="41"/>
      <c r="AJ111" s="41"/>
      <c r="AK111" s="41"/>
      <c r="AL111" s="41"/>
      <c r="AM111" s="41"/>
      <c r="AN111" s="41"/>
      <c r="AO111" s="41"/>
    </row>
    <row r="112" spans="1:41" ht="16" thickBo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O112" s="41"/>
      <c r="P112" s="41"/>
      <c r="Q112" s="41"/>
      <c r="S112" s="41"/>
      <c r="T112" s="41"/>
      <c r="U112" s="41"/>
      <c r="W112" s="41"/>
      <c r="X112" s="41"/>
      <c r="Y112" s="41"/>
      <c r="AA112" s="41"/>
      <c r="AB112" s="41"/>
      <c r="AC112" s="41"/>
      <c r="AE112" s="41"/>
      <c r="AF112" s="41"/>
      <c r="AG112" s="41"/>
      <c r="AI112" s="41"/>
      <c r="AJ112" s="41"/>
      <c r="AK112" s="41"/>
      <c r="AL112" s="41"/>
      <c r="AM112" s="41"/>
      <c r="AN112" s="41"/>
      <c r="AO112" s="41"/>
    </row>
    <row r="113" spans="1:41" ht="16" thickBot="1" x14ac:dyDescent="0.25">
      <c r="A113" s="34">
        <f>+'3. Dettaglio Partner'!A352</f>
        <v>0</v>
      </c>
      <c r="B113" s="35" t="s">
        <v>14</v>
      </c>
      <c r="C113" s="35" t="s">
        <v>15</v>
      </c>
      <c r="D113" s="35" t="s">
        <v>16</v>
      </c>
      <c r="E113" s="35" t="s">
        <v>17</v>
      </c>
      <c r="F113" s="35" t="s">
        <v>18</v>
      </c>
      <c r="G113" s="35" t="s">
        <v>19</v>
      </c>
      <c r="H113" s="35" t="s">
        <v>20</v>
      </c>
      <c r="I113" s="35" t="s">
        <v>21</v>
      </c>
      <c r="J113" s="35" t="s">
        <v>23</v>
      </c>
      <c r="K113" s="35" t="s">
        <v>24</v>
      </c>
      <c r="L113" s="35" t="s">
        <v>13</v>
      </c>
      <c r="M113" s="42"/>
      <c r="O113" s="42"/>
      <c r="P113" s="42"/>
      <c r="Q113" s="42"/>
      <c r="S113" s="42"/>
      <c r="T113" s="42"/>
      <c r="U113" s="42"/>
      <c r="W113" s="42"/>
      <c r="X113" s="42"/>
      <c r="Y113" s="42"/>
      <c r="AA113" s="42"/>
      <c r="AB113" s="42"/>
      <c r="AC113" s="42"/>
      <c r="AE113" s="42"/>
      <c r="AF113" s="42"/>
      <c r="AG113" s="42"/>
      <c r="AI113" s="42"/>
      <c r="AJ113" s="42"/>
      <c r="AK113" s="42"/>
      <c r="AL113" s="42"/>
      <c r="AM113" s="42"/>
      <c r="AN113" s="42"/>
      <c r="AO113" s="42"/>
    </row>
    <row r="114" spans="1:41" x14ac:dyDescent="0.2">
      <c r="A114" s="36" t="s">
        <v>80</v>
      </c>
      <c r="B114" s="98">
        <f>+B115+B116+B117</f>
        <v>0</v>
      </c>
      <c r="C114" s="98">
        <f t="shared" ref="C114:D114" si="72">+C115+C116+C117</f>
        <v>0</v>
      </c>
      <c r="D114" s="98">
        <f t="shared" si="72"/>
        <v>0</v>
      </c>
      <c r="E114" s="98">
        <f t="shared" ref="E114:F114" si="73">+E115+E116+E117</f>
        <v>0</v>
      </c>
      <c r="F114" s="98">
        <f t="shared" si="73"/>
        <v>0</v>
      </c>
      <c r="G114" s="98">
        <f t="shared" ref="G114:H114" si="74">+G115+G116+G117</f>
        <v>0</v>
      </c>
      <c r="H114" s="98">
        <f t="shared" si="74"/>
        <v>0</v>
      </c>
      <c r="I114" s="98">
        <f t="shared" ref="I114:J114" si="75">+I115+I116+I117</f>
        <v>0</v>
      </c>
      <c r="J114" s="98">
        <f t="shared" si="75"/>
        <v>0</v>
      </c>
      <c r="K114" s="98">
        <f t="shared" ref="K114:L114" si="76">+K115+K116+K117</f>
        <v>0</v>
      </c>
      <c r="L114" s="98">
        <f t="shared" si="76"/>
        <v>0</v>
      </c>
      <c r="M114" s="42"/>
      <c r="O114" s="42"/>
      <c r="P114" s="42"/>
      <c r="Q114" s="42"/>
      <c r="S114" s="42"/>
      <c r="T114" s="42"/>
      <c r="U114" s="42"/>
      <c r="W114" s="42"/>
      <c r="X114" s="42"/>
      <c r="Y114" s="42"/>
      <c r="AA114" s="42"/>
      <c r="AB114" s="42"/>
      <c r="AC114" s="42"/>
      <c r="AE114" s="42"/>
      <c r="AF114" s="42"/>
      <c r="AG114" s="42"/>
      <c r="AI114" s="42"/>
      <c r="AJ114" s="42"/>
      <c r="AK114" s="42"/>
      <c r="AL114" s="42"/>
      <c r="AM114" s="42"/>
      <c r="AN114" s="42"/>
      <c r="AO114" s="42"/>
    </row>
    <row r="115" spans="1:41" x14ac:dyDescent="0.2">
      <c r="A115" s="37" t="s">
        <v>1</v>
      </c>
      <c r="B115" s="96">
        <f>+'3. Dettaglio Partner'!G355</f>
        <v>0</v>
      </c>
      <c r="C115" s="96">
        <f>+'3. Dettaglio Partner'!K355</f>
        <v>0</v>
      </c>
      <c r="D115" s="96">
        <f>+'3. Dettaglio Partner'!O355</f>
        <v>0</v>
      </c>
      <c r="E115" s="96">
        <f>+'3. Dettaglio Partner'!S355</f>
        <v>0</v>
      </c>
      <c r="F115" s="96">
        <f>+'3. Dettaglio Partner'!W355</f>
        <v>0</v>
      </c>
      <c r="G115" s="96">
        <f>+'3. Dettaglio Partner'!AA355</f>
        <v>0</v>
      </c>
      <c r="H115" s="96">
        <f>+'3. Dettaglio Partner'!AE355</f>
        <v>0</v>
      </c>
      <c r="I115" s="96">
        <f>+'3. Dettaglio Partner'!AI355</f>
        <v>0</v>
      </c>
      <c r="J115" s="96">
        <f>+'3. Dettaglio Partner'!AM355</f>
        <v>0</v>
      </c>
      <c r="K115" s="96">
        <f>+'3. Dettaglio Partner'!AQ355</f>
        <v>0</v>
      </c>
      <c r="L115" s="96">
        <f>+'3. Dettaglio Partner'!AU355</f>
        <v>0</v>
      </c>
      <c r="M115" s="41"/>
      <c r="O115" s="41"/>
      <c r="P115" s="41"/>
      <c r="Q115" s="41"/>
      <c r="S115" s="41"/>
      <c r="T115" s="41"/>
      <c r="U115" s="41"/>
      <c r="W115" s="41"/>
      <c r="X115" s="41"/>
      <c r="Y115" s="41"/>
      <c r="AA115" s="41"/>
      <c r="AB115" s="41"/>
      <c r="AC115" s="41"/>
      <c r="AE115" s="41"/>
      <c r="AF115" s="41"/>
      <c r="AG115" s="41"/>
      <c r="AI115" s="41"/>
      <c r="AJ115" s="41"/>
      <c r="AK115" s="41"/>
      <c r="AL115" s="41"/>
      <c r="AM115" s="41"/>
      <c r="AN115" s="41"/>
      <c r="AO115" s="41"/>
    </row>
    <row r="116" spans="1:41" x14ac:dyDescent="0.2">
      <c r="A116" s="37" t="s">
        <v>61</v>
      </c>
      <c r="B116" s="96">
        <f>+'3. Dettaglio Partner'!G360</f>
        <v>0</v>
      </c>
      <c r="C116" s="96">
        <f>+'3. Dettaglio Partner'!K360</f>
        <v>0</v>
      </c>
      <c r="D116" s="96">
        <f>+'3. Dettaglio Partner'!O360</f>
        <v>0</v>
      </c>
      <c r="E116" s="96">
        <f>+'3. Dettaglio Partner'!S360</f>
        <v>0</v>
      </c>
      <c r="F116" s="96">
        <f>+'3. Dettaglio Partner'!W360</f>
        <v>0</v>
      </c>
      <c r="G116" s="96">
        <f>+'3. Dettaglio Partner'!AA360</f>
        <v>0</v>
      </c>
      <c r="H116" s="96">
        <f>+'3. Dettaglio Partner'!AE360</f>
        <v>0</v>
      </c>
      <c r="I116" s="96">
        <f>+'3. Dettaglio Partner'!AI360</f>
        <v>0</v>
      </c>
      <c r="J116" s="96">
        <f>+'3. Dettaglio Partner'!AM360</f>
        <v>0</v>
      </c>
      <c r="K116" s="96">
        <f>+'3. Dettaglio Partner'!AQ360</f>
        <v>0</v>
      </c>
      <c r="L116" s="96">
        <f>+'3. Dettaglio Partner'!AU360</f>
        <v>0</v>
      </c>
      <c r="M116" s="41"/>
      <c r="O116" s="41"/>
      <c r="P116" s="41"/>
      <c r="Q116" s="41"/>
      <c r="S116" s="41"/>
      <c r="T116" s="41"/>
      <c r="U116" s="41"/>
      <c r="W116" s="41"/>
      <c r="X116" s="41"/>
      <c r="Y116" s="41"/>
      <c r="AA116" s="41"/>
      <c r="AB116" s="41"/>
      <c r="AC116" s="41"/>
      <c r="AE116" s="41"/>
      <c r="AF116" s="41"/>
      <c r="AG116" s="41"/>
      <c r="AI116" s="41"/>
      <c r="AJ116" s="41"/>
      <c r="AK116" s="41"/>
      <c r="AL116" s="41"/>
      <c r="AM116" s="41"/>
      <c r="AN116" s="41"/>
      <c r="AO116" s="41"/>
    </row>
    <row r="117" spans="1:41" x14ac:dyDescent="0.2">
      <c r="A117" s="37" t="s">
        <v>3</v>
      </c>
      <c r="B117" s="96">
        <f>+'3. Dettaglio Partner'!G361</f>
        <v>0</v>
      </c>
      <c r="C117" s="96">
        <f>+'3. Dettaglio Partner'!K361</f>
        <v>0</v>
      </c>
      <c r="D117" s="96">
        <f>+'3. Dettaglio Partner'!O361</f>
        <v>0</v>
      </c>
      <c r="E117" s="96">
        <f>+'3. Dettaglio Partner'!S361</f>
        <v>0</v>
      </c>
      <c r="F117" s="96">
        <f>+'3. Dettaglio Partner'!W361</f>
        <v>0</v>
      </c>
      <c r="G117" s="96">
        <f>+'3. Dettaglio Partner'!AA361</f>
        <v>0</v>
      </c>
      <c r="H117" s="96">
        <f>+'3. Dettaglio Partner'!AE361</f>
        <v>0</v>
      </c>
      <c r="I117" s="96">
        <f>+'3. Dettaglio Partner'!AI361</f>
        <v>0</v>
      </c>
      <c r="J117" s="96">
        <f>+'3. Dettaglio Partner'!AM361</f>
        <v>0</v>
      </c>
      <c r="K117" s="96">
        <f>+'3. Dettaglio Partner'!AQ361</f>
        <v>0</v>
      </c>
      <c r="L117" s="96">
        <f>+'3. Dettaglio Partner'!AU361</f>
        <v>0</v>
      </c>
      <c r="M117" s="41"/>
      <c r="O117" s="41"/>
      <c r="P117" s="41"/>
      <c r="Q117" s="41"/>
      <c r="S117" s="41"/>
      <c r="T117" s="41"/>
      <c r="U117" s="41"/>
      <c r="W117" s="41"/>
      <c r="X117" s="41"/>
      <c r="Y117" s="41"/>
      <c r="AA117" s="41"/>
      <c r="AB117" s="41"/>
      <c r="AC117" s="41"/>
      <c r="AE117" s="41"/>
      <c r="AF117" s="41"/>
      <c r="AG117" s="41"/>
      <c r="AI117" s="41"/>
      <c r="AJ117" s="41"/>
      <c r="AK117" s="41"/>
      <c r="AL117" s="41"/>
      <c r="AM117" s="41"/>
      <c r="AN117" s="41"/>
      <c r="AO117" s="41"/>
    </row>
    <row r="118" spans="1:41" x14ac:dyDescent="0.2">
      <c r="A118" s="37" t="s">
        <v>62</v>
      </c>
      <c r="B118" s="96">
        <f>+'3. Dettaglio Partner'!G364</f>
        <v>0</v>
      </c>
      <c r="C118" s="96">
        <f>+'3. Dettaglio Partner'!K364</f>
        <v>0</v>
      </c>
      <c r="D118" s="96">
        <f>+'3. Dettaglio Partner'!O364</f>
        <v>0</v>
      </c>
      <c r="E118" s="96">
        <f>+'3. Dettaglio Partner'!S364</f>
        <v>0</v>
      </c>
      <c r="F118" s="96">
        <f>+'3. Dettaglio Partner'!W364</f>
        <v>0</v>
      </c>
      <c r="G118" s="96">
        <f>+'3. Dettaglio Partner'!AA364</f>
        <v>0</v>
      </c>
      <c r="H118" s="96">
        <f>+'3. Dettaglio Partner'!AE364</f>
        <v>0</v>
      </c>
      <c r="I118" s="96">
        <f>+'3. Dettaglio Partner'!AI364</f>
        <v>0</v>
      </c>
      <c r="J118" s="96">
        <f>+'3. Dettaglio Partner'!AM364</f>
        <v>0</v>
      </c>
      <c r="K118" s="96">
        <f>+'3. Dettaglio Partner'!AQ364</f>
        <v>0</v>
      </c>
      <c r="L118" s="96">
        <f>+'3. Dettaglio Partner'!AU364</f>
        <v>0</v>
      </c>
      <c r="M118" s="41"/>
      <c r="O118" s="41"/>
      <c r="P118" s="41"/>
      <c r="Q118" s="41"/>
      <c r="S118" s="41"/>
      <c r="T118" s="41"/>
      <c r="U118" s="41"/>
      <c r="W118" s="41"/>
      <c r="X118" s="41"/>
      <c r="Y118" s="41"/>
      <c r="AA118" s="41"/>
      <c r="AB118" s="41"/>
      <c r="AC118" s="41"/>
      <c r="AE118" s="41"/>
      <c r="AF118" s="41"/>
      <c r="AG118" s="41"/>
      <c r="AI118" s="41"/>
      <c r="AJ118" s="41"/>
      <c r="AK118" s="41"/>
      <c r="AL118" s="41"/>
      <c r="AM118" s="41"/>
      <c r="AN118" s="41"/>
      <c r="AO118" s="41"/>
    </row>
    <row r="119" spans="1:41" ht="16" thickBot="1" x14ac:dyDescent="0.25">
      <c r="A119" s="38" t="s">
        <v>13</v>
      </c>
      <c r="B119" s="97">
        <f>+'3. Dettaglio Partner'!G374</f>
        <v>0</v>
      </c>
      <c r="C119" s="97">
        <f>+'3. Dettaglio Partner'!K374</f>
        <v>0</v>
      </c>
      <c r="D119" s="97">
        <f>+'3. Dettaglio Partner'!O374</f>
        <v>0</v>
      </c>
      <c r="E119" s="97">
        <f>+'3. Dettaglio Partner'!S374</f>
        <v>0</v>
      </c>
      <c r="F119" s="97">
        <f>+'3. Dettaglio Partner'!W374</f>
        <v>0</v>
      </c>
      <c r="G119" s="97">
        <f>+'3. Dettaglio Partner'!AA374</f>
        <v>0</v>
      </c>
      <c r="H119" s="97">
        <f>+'3. Dettaglio Partner'!AE374</f>
        <v>0</v>
      </c>
      <c r="I119" s="97">
        <f>+'3. Dettaglio Partner'!AI374</f>
        <v>0</v>
      </c>
      <c r="J119" s="97">
        <f>+'3. Dettaglio Partner'!AM374</f>
        <v>0</v>
      </c>
      <c r="K119" s="97">
        <f>+'3. Dettaglio Partner'!AQ374</f>
        <v>0</v>
      </c>
      <c r="L119" s="97">
        <f>+'3. Dettaglio Partner'!AU374</f>
        <v>0</v>
      </c>
      <c r="M119" s="41"/>
      <c r="O119" s="41"/>
      <c r="P119" s="41"/>
      <c r="Q119" s="41"/>
      <c r="S119" s="41"/>
      <c r="T119" s="41"/>
      <c r="U119" s="41"/>
      <c r="W119" s="41"/>
      <c r="X119" s="41"/>
      <c r="Y119" s="41"/>
      <c r="AA119" s="41"/>
      <c r="AB119" s="41"/>
      <c r="AC119" s="41"/>
      <c r="AE119" s="41"/>
      <c r="AF119" s="41"/>
      <c r="AG119" s="41"/>
      <c r="AI119" s="41"/>
      <c r="AJ119" s="41"/>
      <c r="AK119" s="41"/>
      <c r="AL119" s="41"/>
      <c r="AM119" s="41"/>
      <c r="AN119" s="41"/>
      <c r="AO119" s="41"/>
    </row>
    <row r="120" spans="1:41" ht="16" thickBot="1" x14ac:dyDescent="0.25">
      <c r="A120" s="39"/>
    </row>
    <row r="121" spans="1:41" ht="16" thickBot="1" x14ac:dyDescent="0.25">
      <c r="A121" s="34">
        <f>+'3. Dettaglio Partner'!A377</f>
        <v>0</v>
      </c>
      <c r="B121" s="35" t="s">
        <v>14</v>
      </c>
      <c r="C121" s="35" t="s">
        <v>15</v>
      </c>
      <c r="D121" s="35" t="s">
        <v>16</v>
      </c>
      <c r="E121" s="35" t="s">
        <v>17</v>
      </c>
      <c r="F121" s="35" t="s">
        <v>18</v>
      </c>
      <c r="G121" s="35" t="s">
        <v>19</v>
      </c>
      <c r="H121" s="35" t="s">
        <v>20</v>
      </c>
      <c r="I121" s="35" t="s">
        <v>21</v>
      </c>
      <c r="J121" s="35" t="s">
        <v>23</v>
      </c>
      <c r="K121" s="35" t="s">
        <v>24</v>
      </c>
      <c r="L121" s="35" t="s">
        <v>13</v>
      </c>
      <c r="M121" s="42"/>
      <c r="O121" s="42"/>
      <c r="P121" s="42"/>
      <c r="Q121" s="42"/>
      <c r="S121" s="42"/>
      <c r="T121" s="42"/>
      <c r="U121" s="42"/>
      <c r="W121" s="42"/>
      <c r="X121" s="42"/>
      <c r="Y121" s="42"/>
      <c r="AA121" s="42"/>
      <c r="AB121" s="42"/>
      <c r="AC121" s="42"/>
      <c r="AE121" s="42"/>
      <c r="AF121" s="42"/>
      <c r="AG121" s="42"/>
      <c r="AI121" s="42"/>
      <c r="AJ121" s="42"/>
      <c r="AK121" s="42"/>
      <c r="AL121" s="42"/>
      <c r="AM121" s="42"/>
      <c r="AN121" s="42"/>
      <c r="AO121" s="42"/>
    </row>
    <row r="122" spans="1:41" x14ac:dyDescent="0.2">
      <c r="A122" s="36" t="s">
        <v>80</v>
      </c>
      <c r="B122" s="98">
        <f>+B123+B124+B125</f>
        <v>0</v>
      </c>
      <c r="C122" s="98">
        <f t="shared" ref="C122:D122" si="77">+C123+C124+C125</f>
        <v>0</v>
      </c>
      <c r="D122" s="98">
        <f t="shared" si="77"/>
        <v>0</v>
      </c>
      <c r="E122" s="98">
        <f t="shared" ref="E122:F122" si="78">+E123+E124+E125</f>
        <v>0</v>
      </c>
      <c r="F122" s="98">
        <f t="shared" si="78"/>
        <v>0</v>
      </c>
      <c r="G122" s="98">
        <f t="shared" ref="G122:H122" si="79">+G123+G124+G125</f>
        <v>0</v>
      </c>
      <c r="H122" s="98">
        <f t="shared" si="79"/>
        <v>0</v>
      </c>
      <c r="I122" s="98">
        <f t="shared" ref="I122:J122" si="80">+I123+I124+I125</f>
        <v>0</v>
      </c>
      <c r="J122" s="98">
        <f t="shared" si="80"/>
        <v>0</v>
      </c>
      <c r="K122" s="98">
        <f t="shared" ref="K122:L122" si="81">+K123+K124+K125</f>
        <v>0</v>
      </c>
      <c r="L122" s="98">
        <f t="shared" si="81"/>
        <v>0</v>
      </c>
      <c r="M122" s="42"/>
      <c r="O122" s="42"/>
      <c r="P122" s="42"/>
      <c r="Q122" s="42"/>
      <c r="S122" s="42"/>
      <c r="T122" s="42"/>
      <c r="U122" s="42"/>
      <c r="W122" s="42"/>
      <c r="X122" s="42"/>
      <c r="Y122" s="42"/>
      <c r="AA122" s="42"/>
      <c r="AB122" s="42"/>
      <c r="AC122" s="42"/>
      <c r="AE122" s="42"/>
      <c r="AF122" s="42"/>
      <c r="AG122" s="42"/>
      <c r="AI122" s="42"/>
      <c r="AJ122" s="42"/>
      <c r="AK122" s="42"/>
      <c r="AL122" s="42"/>
      <c r="AM122" s="42"/>
      <c r="AN122" s="42"/>
      <c r="AO122" s="42"/>
    </row>
    <row r="123" spans="1:41" x14ac:dyDescent="0.2">
      <c r="A123" s="37" t="s">
        <v>1</v>
      </c>
      <c r="B123" s="96">
        <f>+'3. Dettaglio Partner'!G380</f>
        <v>0</v>
      </c>
      <c r="C123" s="96">
        <f>+'3. Dettaglio Partner'!K380</f>
        <v>0</v>
      </c>
      <c r="D123" s="96">
        <f>+'3. Dettaglio Partner'!O380</f>
        <v>0</v>
      </c>
      <c r="E123" s="96">
        <f>+'3. Dettaglio Partner'!S380</f>
        <v>0</v>
      </c>
      <c r="F123" s="96">
        <f>+'3. Dettaglio Partner'!W380</f>
        <v>0</v>
      </c>
      <c r="G123" s="96">
        <f>+'3. Dettaglio Partner'!AA380</f>
        <v>0</v>
      </c>
      <c r="H123" s="96">
        <f>+'3. Dettaglio Partner'!AE380</f>
        <v>0</v>
      </c>
      <c r="I123" s="96">
        <f>+'3. Dettaglio Partner'!AI380</f>
        <v>0</v>
      </c>
      <c r="J123" s="96">
        <f>+'3. Dettaglio Partner'!AM380</f>
        <v>0</v>
      </c>
      <c r="K123" s="96">
        <f>+'3. Dettaglio Partner'!AQ380</f>
        <v>0</v>
      </c>
      <c r="L123" s="96">
        <f>+'3. Dettaglio Partner'!AU380</f>
        <v>0</v>
      </c>
      <c r="M123" s="41"/>
      <c r="O123" s="41"/>
      <c r="P123" s="41"/>
      <c r="Q123" s="41"/>
      <c r="S123" s="41"/>
      <c r="T123" s="41"/>
      <c r="U123" s="41"/>
      <c r="W123" s="41"/>
      <c r="X123" s="41"/>
      <c r="Y123" s="41"/>
      <c r="AA123" s="41"/>
      <c r="AB123" s="41"/>
      <c r="AC123" s="41"/>
      <c r="AE123" s="41"/>
      <c r="AF123" s="41"/>
      <c r="AG123" s="41"/>
      <c r="AI123" s="41"/>
      <c r="AJ123" s="41"/>
      <c r="AK123" s="41"/>
      <c r="AL123" s="41"/>
      <c r="AM123" s="41"/>
      <c r="AN123" s="41"/>
      <c r="AO123" s="41"/>
    </row>
    <row r="124" spans="1:41" x14ac:dyDescent="0.2">
      <c r="A124" s="37" t="s">
        <v>61</v>
      </c>
      <c r="B124" s="96">
        <f>+'3. Dettaglio Partner'!G385</f>
        <v>0</v>
      </c>
      <c r="C124" s="96">
        <f>+'3. Dettaglio Partner'!K385</f>
        <v>0</v>
      </c>
      <c r="D124" s="96">
        <f>+'3. Dettaglio Partner'!O385</f>
        <v>0</v>
      </c>
      <c r="E124" s="96">
        <f>+'3. Dettaglio Partner'!S385</f>
        <v>0</v>
      </c>
      <c r="F124" s="96">
        <f>+'3. Dettaglio Partner'!W385</f>
        <v>0</v>
      </c>
      <c r="G124" s="96">
        <f>+'3. Dettaglio Partner'!AA385</f>
        <v>0</v>
      </c>
      <c r="H124" s="96">
        <f>+'3. Dettaglio Partner'!AE385</f>
        <v>0</v>
      </c>
      <c r="I124" s="96">
        <f>+'3. Dettaglio Partner'!AI385</f>
        <v>0</v>
      </c>
      <c r="J124" s="96">
        <f>+'3. Dettaglio Partner'!AM385</f>
        <v>0</v>
      </c>
      <c r="K124" s="96">
        <f>+'3. Dettaglio Partner'!AQ385</f>
        <v>0</v>
      </c>
      <c r="L124" s="96">
        <f>+'3. Dettaglio Partner'!AU385</f>
        <v>0</v>
      </c>
      <c r="M124" s="41"/>
      <c r="O124" s="41"/>
      <c r="P124" s="41"/>
      <c r="Q124" s="41"/>
      <c r="S124" s="41"/>
      <c r="T124" s="41"/>
      <c r="U124" s="41"/>
      <c r="W124" s="41"/>
      <c r="X124" s="41"/>
      <c r="Y124" s="41"/>
      <c r="AA124" s="41"/>
      <c r="AB124" s="41"/>
      <c r="AC124" s="41"/>
      <c r="AE124" s="41"/>
      <c r="AF124" s="41"/>
      <c r="AG124" s="41"/>
      <c r="AI124" s="41"/>
      <c r="AJ124" s="41"/>
      <c r="AK124" s="41"/>
      <c r="AL124" s="41"/>
      <c r="AM124" s="41"/>
      <c r="AN124" s="41"/>
      <c r="AO124" s="41"/>
    </row>
    <row r="125" spans="1:41" x14ac:dyDescent="0.2">
      <c r="A125" s="37" t="s">
        <v>3</v>
      </c>
      <c r="B125" s="96">
        <f>+'3. Dettaglio Partner'!G386</f>
        <v>0</v>
      </c>
      <c r="C125" s="96">
        <f>+'3. Dettaglio Partner'!K386</f>
        <v>0</v>
      </c>
      <c r="D125" s="96">
        <f>+'3. Dettaglio Partner'!O386</f>
        <v>0</v>
      </c>
      <c r="E125" s="96">
        <f>+'3. Dettaglio Partner'!S386</f>
        <v>0</v>
      </c>
      <c r="F125" s="96">
        <f>+'3. Dettaglio Partner'!W386</f>
        <v>0</v>
      </c>
      <c r="G125" s="96">
        <f>+'3. Dettaglio Partner'!AA386</f>
        <v>0</v>
      </c>
      <c r="H125" s="96">
        <f>+'3. Dettaglio Partner'!AE386</f>
        <v>0</v>
      </c>
      <c r="I125" s="96">
        <f>+'3. Dettaglio Partner'!AI386</f>
        <v>0</v>
      </c>
      <c r="J125" s="96">
        <f>+'3. Dettaglio Partner'!AM386</f>
        <v>0</v>
      </c>
      <c r="K125" s="96">
        <f>+'3. Dettaglio Partner'!AQ386</f>
        <v>0</v>
      </c>
      <c r="L125" s="96">
        <f>+'3. Dettaglio Partner'!AU386</f>
        <v>0</v>
      </c>
      <c r="M125" s="41"/>
      <c r="O125" s="41"/>
      <c r="P125" s="41"/>
      <c r="Q125" s="41"/>
      <c r="S125" s="41"/>
      <c r="T125" s="41"/>
      <c r="U125" s="41"/>
      <c r="W125" s="41"/>
      <c r="X125" s="41"/>
      <c r="Y125" s="41"/>
      <c r="AA125" s="41"/>
      <c r="AB125" s="41"/>
      <c r="AC125" s="41"/>
      <c r="AE125" s="41"/>
      <c r="AF125" s="41"/>
      <c r="AG125" s="41"/>
      <c r="AI125" s="41"/>
      <c r="AJ125" s="41"/>
      <c r="AK125" s="41"/>
      <c r="AL125" s="41"/>
      <c r="AM125" s="41"/>
      <c r="AN125" s="41"/>
      <c r="AO125" s="41"/>
    </row>
    <row r="126" spans="1:41" x14ac:dyDescent="0.2">
      <c r="A126" s="37" t="s">
        <v>62</v>
      </c>
      <c r="B126" s="96">
        <f>+'3. Dettaglio Partner'!G389</f>
        <v>0</v>
      </c>
      <c r="C126" s="96">
        <f>+'3. Dettaglio Partner'!K389</f>
        <v>0</v>
      </c>
      <c r="D126" s="96">
        <f>+'3. Dettaglio Partner'!O389</f>
        <v>0</v>
      </c>
      <c r="E126" s="96">
        <f>+'3. Dettaglio Partner'!S389</f>
        <v>0</v>
      </c>
      <c r="F126" s="96">
        <f>+'3. Dettaglio Partner'!W389</f>
        <v>0</v>
      </c>
      <c r="G126" s="96">
        <f>+'3. Dettaglio Partner'!AA389</f>
        <v>0</v>
      </c>
      <c r="H126" s="96">
        <f>+'3. Dettaglio Partner'!AE389</f>
        <v>0</v>
      </c>
      <c r="I126" s="96">
        <f>+'3. Dettaglio Partner'!AI389</f>
        <v>0</v>
      </c>
      <c r="J126" s="96">
        <f>+'3. Dettaglio Partner'!AM389</f>
        <v>0</v>
      </c>
      <c r="K126" s="96">
        <f>+'3. Dettaglio Partner'!AQ389</f>
        <v>0</v>
      </c>
      <c r="L126" s="96">
        <f>+'3. Dettaglio Partner'!AU389</f>
        <v>0</v>
      </c>
      <c r="M126" s="41"/>
      <c r="O126" s="41"/>
      <c r="P126" s="41"/>
      <c r="Q126" s="41"/>
      <c r="S126" s="41"/>
      <c r="T126" s="41"/>
      <c r="U126" s="41"/>
      <c r="W126" s="41"/>
      <c r="X126" s="41"/>
      <c r="Y126" s="41"/>
      <c r="AA126" s="41"/>
      <c r="AB126" s="41"/>
      <c r="AC126" s="41"/>
      <c r="AE126" s="41"/>
      <c r="AF126" s="41"/>
      <c r="AG126" s="41"/>
      <c r="AI126" s="41"/>
      <c r="AJ126" s="41"/>
      <c r="AK126" s="41"/>
      <c r="AL126" s="41"/>
      <c r="AM126" s="41"/>
      <c r="AN126" s="41"/>
      <c r="AO126" s="41"/>
    </row>
    <row r="127" spans="1:41" ht="16" thickBot="1" x14ac:dyDescent="0.25">
      <c r="A127" s="38" t="s">
        <v>13</v>
      </c>
      <c r="B127" s="97">
        <f>+'3. Dettaglio Partner'!G399</f>
        <v>0</v>
      </c>
      <c r="C127" s="97">
        <f>+'3. Dettaglio Partner'!K399</f>
        <v>0</v>
      </c>
      <c r="D127" s="97">
        <f>+'3. Dettaglio Partner'!O399</f>
        <v>0</v>
      </c>
      <c r="E127" s="97">
        <f>+'3. Dettaglio Partner'!S399</f>
        <v>0</v>
      </c>
      <c r="F127" s="97">
        <f>+'3. Dettaglio Partner'!W399</f>
        <v>0</v>
      </c>
      <c r="G127" s="97">
        <f>+'3. Dettaglio Partner'!AA399</f>
        <v>0</v>
      </c>
      <c r="H127" s="97">
        <f>+'3. Dettaglio Partner'!AE399</f>
        <v>0</v>
      </c>
      <c r="I127" s="97">
        <f>+'3. Dettaglio Partner'!AI399</f>
        <v>0</v>
      </c>
      <c r="J127" s="97">
        <f>+'3. Dettaglio Partner'!AM399</f>
        <v>0</v>
      </c>
      <c r="K127" s="97">
        <f>+'3. Dettaglio Partner'!AQ399</f>
        <v>0</v>
      </c>
      <c r="L127" s="97">
        <f>+'3. Dettaglio Partner'!AU399</f>
        <v>0</v>
      </c>
      <c r="M127" s="41"/>
      <c r="O127" s="41"/>
      <c r="P127" s="41"/>
      <c r="Q127" s="41"/>
      <c r="S127" s="41"/>
      <c r="T127" s="41"/>
      <c r="U127" s="41"/>
      <c r="W127" s="41"/>
      <c r="X127" s="41"/>
      <c r="Y127" s="41"/>
      <c r="AA127" s="41"/>
      <c r="AB127" s="41"/>
      <c r="AC127" s="41"/>
      <c r="AE127" s="41"/>
      <c r="AF127" s="41"/>
      <c r="AG127" s="41"/>
      <c r="AI127" s="41"/>
      <c r="AJ127" s="41"/>
      <c r="AK127" s="41"/>
      <c r="AL127" s="41"/>
      <c r="AM127" s="41"/>
      <c r="AN127" s="41"/>
      <c r="AO127" s="41"/>
    </row>
    <row r="128" spans="1:41" ht="16" thickBot="1" x14ac:dyDescent="0.25">
      <c r="A128" s="39"/>
    </row>
    <row r="129" spans="1:41" ht="16" thickBot="1" x14ac:dyDescent="0.25">
      <c r="A129" s="34">
        <f>+'3. Dettaglio Partner'!A402</f>
        <v>0</v>
      </c>
      <c r="B129" s="35" t="s">
        <v>14</v>
      </c>
      <c r="C129" s="35" t="s">
        <v>15</v>
      </c>
      <c r="D129" s="35" t="s">
        <v>16</v>
      </c>
      <c r="E129" s="35" t="s">
        <v>17</v>
      </c>
      <c r="F129" s="35" t="s">
        <v>18</v>
      </c>
      <c r="G129" s="35" t="s">
        <v>19</v>
      </c>
      <c r="H129" s="35" t="s">
        <v>20</v>
      </c>
      <c r="I129" s="35" t="s">
        <v>21</v>
      </c>
      <c r="J129" s="35" t="s">
        <v>23</v>
      </c>
      <c r="K129" s="35" t="s">
        <v>24</v>
      </c>
      <c r="L129" s="35" t="s">
        <v>13</v>
      </c>
      <c r="M129" s="42"/>
      <c r="O129" s="42"/>
      <c r="P129" s="42"/>
      <c r="Q129" s="42"/>
      <c r="S129" s="42"/>
      <c r="T129" s="42"/>
      <c r="U129" s="42"/>
      <c r="W129" s="42"/>
      <c r="X129" s="42"/>
      <c r="Y129" s="42"/>
      <c r="AA129" s="42"/>
      <c r="AB129" s="42"/>
      <c r="AC129" s="42"/>
      <c r="AE129" s="42"/>
      <c r="AF129" s="42"/>
      <c r="AG129" s="42"/>
      <c r="AI129" s="42"/>
      <c r="AJ129" s="42"/>
      <c r="AK129" s="42"/>
      <c r="AL129" s="42"/>
      <c r="AM129" s="42"/>
      <c r="AN129" s="42"/>
      <c r="AO129" s="42"/>
    </row>
    <row r="130" spans="1:41" x14ac:dyDescent="0.2">
      <c r="A130" s="36" t="s">
        <v>80</v>
      </c>
      <c r="B130" s="98">
        <f>+B131+B132+B133</f>
        <v>0</v>
      </c>
      <c r="C130" s="98">
        <f t="shared" ref="C130:D130" si="82">+C131+C132+C133</f>
        <v>0</v>
      </c>
      <c r="D130" s="98">
        <f t="shared" si="82"/>
        <v>0</v>
      </c>
      <c r="E130" s="98">
        <f t="shared" ref="E130:F130" si="83">+E131+E132+E133</f>
        <v>0</v>
      </c>
      <c r="F130" s="98">
        <f t="shared" si="83"/>
        <v>0</v>
      </c>
      <c r="G130" s="98">
        <f t="shared" ref="G130:H130" si="84">+G131+G132+G133</f>
        <v>0</v>
      </c>
      <c r="H130" s="98">
        <f t="shared" si="84"/>
        <v>0</v>
      </c>
      <c r="I130" s="98">
        <f t="shared" ref="I130:J130" si="85">+I131+I132+I133</f>
        <v>0</v>
      </c>
      <c r="J130" s="98">
        <f t="shared" si="85"/>
        <v>0</v>
      </c>
      <c r="K130" s="98">
        <f t="shared" ref="K130:L130" si="86">+K131+K132+K133</f>
        <v>0</v>
      </c>
      <c r="L130" s="98">
        <f t="shared" si="86"/>
        <v>0</v>
      </c>
      <c r="M130" s="42"/>
      <c r="O130" s="42"/>
      <c r="P130" s="42"/>
      <c r="Q130" s="42"/>
      <c r="S130" s="42"/>
      <c r="T130" s="42"/>
      <c r="U130" s="42"/>
      <c r="W130" s="42"/>
      <c r="X130" s="42"/>
      <c r="Y130" s="42"/>
      <c r="AA130" s="42"/>
      <c r="AB130" s="42"/>
      <c r="AC130" s="42"/>
      <c r="AE130" s="42"/>
      <c r="AF130" s="42"/>
      <c r="AG130" s="42"/>
      <c r="AI130" s="42"/>
      <c r="AJ130" s="42"/>
      <c r="AK130" s="42"/>
      <c r="AL130" s="42"/>
      <c r="AM130" s="42"/>
      <c r="AN130" s="42"/>
      <c r="AO130" s="42"/>
    </row>
    <row r="131" spans="1:41" x14ac:dyDescent="0.2">
      <c r="A131" s="37" t="s">
        <v>1</v>
      </c>
      <c r="B131" s="96">
        <f>+'3. Dettaglio Partner'!G405</f>
        <v>0</v>
      </c>
      <c r="C131" s="96">
        <f>+'3. Dettaglio Partner'!K405</f>
        <v>0</v>
      </c>
      <c r="D131" s="96">
        <f>+'3. Dettaglio Partner'!O405</f>
        <v>0</v>
      </c>
      <c r="E131" s="96">
        <f>+'3. Dettaglio Partner'!S405</f>
        <v>0</v>
      </c>
      <c r="F131" s="96">
        <f>+'3. Dettaglio Partner'!W405</f>
        <v>0</v>
      </c>
      <c r="G131" s="96">
        <f>+'3. Dettaglio Partner'!AA405</f>
        <v>0</v>
      </c>
      <c r="H131" s="96">
        <f>+'3. Dettaglio Partner'!AE405</f>
        <v>0</v>
      </c>
      <c r="I131" s="96">
        <f>+'3. Dettaglio Partner'!AI405</f>
        <v>0</v>
      </c>
      <c r="J131" s="96">
        <f>+'3. Dettaglio Partner'!AM405</f>
        <v>0</v>
      </c>
      <c r="K131" s="96">
        <f>+'3. Dettaglio Partner'!AQ405</f>
        <v>0</v>
      </c>
      <c r="L131" s="96">
        <f>+'3. Dettaglio Partner'!AU405</f>
        <v>0</v>
      </c>
      <c r="M131" s="41"/>
      <c r="O131" s="41"/>
      <c r="P131" s="41"/>
      <c r="Q131" s="41"/>
      <c r="S131" s="41"/>
      <c r="T131" s="41"/>
      <c r="U131" s="41"/>
      <c r="W131" s="41"/>
      <c r="X131" s="41"/>
      <c r="Y131" s="41"/>
      <c r="AA131" s="41"/>
      <c r="AB131" s="41"/>
      <c r="AC131" s="41"/>
      <c r="AE131" s="41"/>
      <c r="AF131" s="41"/>
      <c r="AG131" s="41"/>
      <c r="AI131" s="41"/>
      <c r="AJ131" s="41"/>
      <c r="AK131" s="41"/>
      <c r="AL131" s="41"/>
      <c r="AM131" s="41"/>
      <c r="AN131" s="41"/>
      <c r="AO131" s="41"/>
    </row>
    <row r="132" spans="1:41" x14ac:dyDescent="0.2">
      <c r="A132" s="37" t="s">
        <v>61</v>
      </c>
      <c r="B132" s="96">
        <f>+'3. Dettaglio Partner'!G410</f>
        <v>0</v>
      </c>
      <c r="C132" s="96">
        <f>+'3. Dettaglio Partner'!K410</f>
        <v>0</v>
      </c>
      <c r="D132" s="96">
        <f>+'3. Dettaglio Partner'!O410</f>
        <v>0</v>
      </c>
      <c r="E132" s="96">
        <f>+'3. Dettaglio Partner'!S410</f>
        <v>0</v>
      </c>
      <c r="F132" s="96">
        <f>+'3. Dettaglio Partner'!W410</f>
        <v>0</v>
      </c>
      <c r="G132" s="96">
        <f>+'3. Dettaglio Partner'!AA410</f>
        <v>0</v>
      </c>
      <c r="H132" s="96">
        <f>+'3. Dettaglio Partner'!AE410</f>
        <v>0</v>
      </c>
      <c r="I132" s="96">
        <f>+'3. Dettaglio Partner'!AI410</f>
        <v>0</v>
      </c>
      <c r="J132" s="96">
        <f>+'3. Dettaglio Partner'!AM410</f>
        <v>0</v>
      </c>
      <c r="K132" s="96">
        <f>+'3. Dettaglio Partner'!AQ410</f>
        <v>0</v>
      </c>
      <c r="L132" s="96">
        <f>+'3. Dettaglio Partner'!AU410</f>
        <v>0</v>
      </c>
      <c r="M132" s="41"/>
      <c r="O132" s="41"/>
      <c r="P132" s="41"/>
      <c r="Q132" s="41"/>
      <c r="S132" s="41"/>
      <c r="T132" s="41"/>
      <c r="U132" s="41"/>
      <c r="W132" s="41"/>
      <c r="X132" s="41"/>
      <c r="Y132" s="41"/>
      <c r="AA132" s="41"/>
      <c r="AB132" s="41"/>
      <c r="AC132" s="41"/>
      <c r="AE132" s="41"/>
      <c r="AF132" s="41"/>
      <c r="AG132" s="41"/>
      <c r="AI132" s="41"/>
      <c r="AJ132" s="41"/>
      <c r="AK132" s="41"/>
      <c r="AL132" s="41"/>
      <c r="AM132" s="41"/>
      <c r="AN132" s="41"/>
      <c r="AO132" s="41"/>
    </row>
    <row r="133" spans="1:41" x14ac:dyDescent="0.2">
      <c r="A133" s="37" t="s">
        <v>3</v>
      </c>
      <c r="B133" s="96">
        <f>+'3. Dettaglio Partner'!G411</f>
        <v>0</v>
      </c>
      <c r="C133" s="96">
        <f>+'3. Dettaglio Partner'!K411</f>
        <v>0</v>
      </c>
      <c r="D133" s="96">
        <f>+'3. Dettaglio Partner'!O411</f>
        <v>0</v>
      </c>
      <c r="E133" s="96">
        <f>+'3. Dettaglio Partner'!S411</f>
        <v>0</v>
      </c>
      <c r="F133" s="96">
        <f>+'3. Dettaglio Partner'!W411</f>
        <v>0</v>
      </c>
      <c r="G133" s="96">
        <f>+'3. Dettaglio Partner'!AA411</f>
        <v>0</v>
      </c>
      <c r="H133" s="96">
        <f>+'3. Dettaglio Partner'!AE411</f>
        <v>0</v>
      </c>
      <c r="I133" s="96">
        <f>+'3. Dettaglio Partner'!AI411</f>
        <v>0</v>
      </c>
      <c r="J133" s="96">
        <f>+'3. Dettaglio Partner'!AM411</f>
        <v>0</v>
      </c>
      <c r="K133" s="96">
        <f>+'3. Dettaglio Partner'!AQ411</f>
        <v>0</v>
      </c>
      <c r="L133" s="96">
        <f>+'3. Dettaglio Partner'!AU411</f>
        <v>0</v>
      </c>
      <c r="M133" s="41"/>
      <c r="O133" s="41"/>
      <c r="P133" s="41"/>
      <c r="Q133" s="41"/>
      <c r="S133" s="41"/>
      <c r="T133" s="41"/>
      <c r="U133" s="41"/>
      <c r="W133" s="41"/>
      <c r="X133" s="41"/>
      <c r="Y133" s="41"/>
      <c r="AA133" s="41"/>
      <c r="AB133" s="41"/>
      <c r="AC133" s="41"/>
      <c r="AE133" s="41"/>
      <c r="AF133" s="41"/>
      <c r="AG133" s="41"/>
      <c r="AI133" s="41"/>
      <c r="AJ133" s="41"/>
      <c r="AK133" s="41"/>
      <c r="AL133" s="41"/>
      <c r="AM133" s="41"/>
      <c r="AN133" s="41"/>
      <c r="AO133" s="41"/>
    </row>
    <row r="134" spans="1:41" x14ac:dyDescent="0.2">
      <c r="A134" s="37" t="s">
        <v>62</v>
      </c>
      <c r="B134" s="96">
        <f>+'3. Dettaglio Partner'!G414</f>
        <v>0</v>
      </c>
      <c r="C134" s="96">
        <f>+'3. Dettaglio Partner'!K414</f>
        <v>0</v>
      </c>
      <c r="D134" s="96">
        <f>+'3. Dettaglio Partner'!O414</f>
        <v>0</v>
      </c>
      <c r="E134" s="96">
        <f>+'3. Dettaglio Partner'!S414</f>
        <v>0</v>
      </c>
      <c r="F134" s="96">
        <f>+'3. Dettaglio Partner'!W414</f>
        <v>0</v>
      </c>
      <c r="G134" s="96">
        <f>+'3. Dettaglio Partner'!AA414</f>
        <v>0</v>
      </c>
      <c r="H134" s="96">
        <f>+'3. Dettaglio Partner'!AE414</f>
        <v>0</v>
      </c>
      <c r="I134" s="96">
        <f>+'3. Dettaglio Partner'!AI414</f>
        <v>0</v>
      </c>
      <c r="J134" s="96">
        <f>+'3. Dettaglio Partner'!AM414</f>
        <v>0</v>
      </c>
      <c r="K134" s="96">
        <f>+'3. Dettaglio Partner'!AQ414</f>
        <v>0</v>
      </c>
      <c r="L134" s="96">
        <f>+'3. Dettaglio Partner'!AU414</f>
        <v>0</v>
      </c>
      <c r="M134" s="41"/>
      <c r="O134" s="41"/>
      <c r="P134" s="41"/>
      <c r="Q134" s="41"/>
      <c r="S134" s="41"/>
      <c r="T134" s="41"/>
      <c r="U134" s="41"/>
      <c r="W134" s="41"/>
      <c r="X134" s="41"/>
      <c r="Y134" s="41"/>
      <c r="AA134" s="41"/>
      <c r="AB134" s="41"/>
      <c r="AC134" s="41"/>
      <c r="AE134" s="41"/>
      <c r="AF134" s="41"/>
      <c r="AG134" s="41"/>
      <c r="AI134" s="41"/>
      <c r="AJ134" s="41"/>
      <c r="AK134" s="41"/>
      <c r="AL134" s="41"/>
      <c r="AM134" s="41"/>
      <c r="AN134" s="41"/>
      <c r="AO134" s="41"/>
    </row>
    <row r="135" spans="1:41" ht="16" thickBot="1" x14ac:dyDescent="0.25">
      <c r="A135" s="38" t="s">
        <v>13</v>
      </c>
      <c r="B135" s="97">
        <f>+'3. Dettaglio Partner'!G424</f>
        <v>0</v>
      </c>
      <c r="C135" s="97">
        <f>+'3. Dettaglio Partner'!K424</f>
        <v>0</v>
      </c>
      <c r="D135" s="97">
        <f>+'3. Dettaglio Partner'!O424</f>
        <v>0</v>
      </c>
      <c r="E135" s="97">
        <f>+'3. Dettaglio Partner'!S424</f>
        <v>0</v>
      </c>
      <c r="F135" s="97">
        <f>+'3. Dettaglio Partner'!W424</f>
        <v>0</v>
      </c>
      <c r="G135" s="97">
        <f>+'3. Dettaglio Partner'!AA424</f>
        <v>0</v>
      </c>
      <c r="H135" s="97">
        <f>+'3. Dettaglio Partner'!AE424</f>
        <v>0</v>
      </c>
      <c r="I135" s="97">
        <f>+'3. Dettaglio Partner'!AI424</f>
        <v>0</v>
      </c>
      <c r="J135" s="97">
        <f>+'3. Dettaglio Partner'!AM424</f>
        <v>0</v>
      </c>
      <c r="K135" s="97">
        <f>+'3. Dettaglio Partner'!AQ424</f>
        <v>0</v>
      </c>
      <c r="L135" s="97">
        <f>+'3. Dettaglio Partner'!AU424</f>
        <v>0</v>
      </c>
      <c r="M135" s="41"/>
      <c r="O135" s="41"/>
      <c r="P135" s="41"/>
      <c r="Q135" s="41"/>
      <c r="S135" s="41"/>
      <c r="T135" s="41"/>
      <c r="U135" s="41"/>
      <c r="W135" s="41"/>
      <c r="X135" s="41"/>
      <c r="Y135" s="41"/>
      <c r="AA135" s="41"/>
      <c r="AB135" s="41"/>
      <c r="AC135" s="41"/>
      <c r="AE135" s="41"/>
      <c r="AF135" s="41"/>
      <c r="AG135" s="41"/>
      <c r="AI135" s="41"/>
      <c r="AJ135" s="41"/>
      <c r="AK135" s="41"/>
      <c r="AL135" s="41"/>
      <c r="AM135" s="41"/>
      <c r="AN135" s="41"/>
      <c r="AO135" s="41"/>
    </row>
    <row r="136" spans="1:41" ht="16" thickBot="1" x14ac:dyDescent="0.25">
      <c r="A136" s="39"/>
    </row>
    <row r="137" spans="1:41" ht="16" thickBot="1" x14ac:dyDescent="0.25">
      <c r="A137" s="34">
        <f>+'3. Dettaglio Partner'!A427</f>
        <v>0</v>
      </c>
      <c r="B137" s="35" t="s">
        <v>14</v>
      </c>
      <c r="C137" s="35" t="s">
        <v>15</v>
      </c>
      <c r="D137" s="35" t="s">
        <v>16</v>
      </c>
      <c r="E137" s="35" t="s">
        <v>17</v>
      </c>
      <c r="F137" s="35" t="s">
        <v>18</v>
      </c>
      <c r="G137" s="35" t="s">
        <v>19</v>
      </c>
      <c r="H137" s="35" t="s">
        <v>20</v>
      </c>
      <c r="I137" s="35" t="s">
        <v>21</v>
      </c>
      <c r="J137" s="35" t="s">
        <v>23</v>
      </c>
      <c r="K137" s="35" t="s">
        <v>24</v>
      </c>
      <c r="L137" s="35" t="s">
        <v>13</v>
      </c>
      <c r="M137" s="42"/>
      <c r="O137" s="42"/>
      <c r="P137" s="42"/>
      <c r="Q137" s="42"/>
      <c r="S137" s="42"/>
      <c r="T137" s="42"/>
      <c r="U137" s="42"/>
      <c r="W137" s="42"/>
      <c r="X137" s="42"/>
      <c r="Y137" s="42"/>
      <c r="AA137" s="42"/>
      <c r="AB137" s="42"/>
      <c r="AC137" s="42"/>
      <c r="AE137" s="42"/>
      <c r="AF137" s="42"/>
      <c r="AG137" s="42"/>
      <c r="AI137" s="42"/>
      <c r="AJ137" s="42"/>
      <c r="AK137" s="42"/>
      <c r="AL137" s="42"/>
      <c r="AM137" s="42"/>
      <c r="AN137" s="42"/>
      <c r="AO137" s="42"/>
    </row>
    <row r="138" spans="1:41" x14ac:dyDescent="0.2">
      <c r="A138" s="36" t="s">
        <v>80</v>
      </c>
      <c r="B138" s="98">
        <f>+B139+B140+B141</f>
        <v>0</v>
      </c>
      <c r="C138" s="98">
        <f t="shared" ref="C138:D138" si="87">+C139+C140+C141</f>
        <v>0</v>
      </c>
      <c r="D138" s="98">
        <f t="shared" si="87"/>
        <v>0</v>
      </c>
      <c r="E138" s="98">
        <f t="shared" ref="E138:F138" si="88">+E139+E140+E141</f>
        <v>0</v>
      </c>
      <c r="F138" s="98">
        <f t="shared" si="88"/>
        <v>0</v>
      </c>
      <c r="G138" s="98">
        <f t="shared" ref="G138:H138" si="89">+G139+G140+G141</f>
        <v>0</v>
      </c>
      <c r="H138" s="98">
        <f t="shared" si="89"/>
        <v>0</v>
      </c>
      <c r="I138" s="98">
        <f t="shared" ref="I138:J138" si="90">+I139+I140+I141</f>
        <v>0</v>
      </c>
      <c r="J138" s="98">
        <f t="shared" si="90"/>
        <v>0</v>
      </c>
      <c r="K138" s="98">
        <f t="shared" ref="K138:L138" si="91">+K139+K140+K141</f>
        <v>0</v>
      </c>
      <c r="L138" s="98">
        <f t="shared" si="91"/>
        <v>0</v>
      </c>
      <c r="M138" s="42"/>
      <c r="O138" s="42"/>
      <c r="P138" s="42"/>
      <c r="Q138" s="42"/>
      <c r="S138" s="42"/>
      <c r="T138" s="42"/>
      <c r="U138" s="42"/>
      <c r="W138" s="42"/>
      <c r="X138" s="42"/>
      <c r="Y138" s="42"/>
      <c r="AA138" s="42"/>
      <c r="AB138" s="42"/>
      <c r="AC138" s="42"/>
      <c r="AE138" s="42"/>
      <c r="AF138" s="42"/>
      <c r="AG138" s="42"/>
      <c r="AI138" s="42"/>
      <c r="AJ138" s="42"/>
      <c r="AK138" s="42"/>
      <c r="AL138" s="42"/>
      <c r="AM138" s="42"/>
      <c r="AN138" s="42"/>
      <c r="AO138" s="42"/>
    </row>
    <row r="139" spans="1:41" x14ac:dyDescent="0.2">
      <c r="A139" s="37" t="s">
        <v>1</v>
      </c>
      <c r="B139" s="96">
        <f>+'3. Dettaglio Partner'!G430</f>
        <v>0</v>
      </c>
      <c r="C139" s="96">
        <f>+'3. Dettaglio Partner'!K430</f>
        <v>0</v>
      </c>
      <c r="D139" s="96">
        <f>+'3. Dettaglio Partner'!O430</f>
        <v>0</v>
      </c>
      <c r="E139" s="96">
        <f>+'3. Dettaglio Partner'!S430</f>
        <v>0</v>
      </c>
      <c r="F139" s="96">
        <f>+'3. Dettaglio Partner'!W430</f>
        <v>0</v>
      </c>
      <c r="G139" s="96">
        <f>+'3. Dettaglio Partner'!AA430</f>
        <v>0</v>
      </c>
      <c r="H139" s="96">
        <f>+'3. Dettaglio Partner'!AE430</f>
        <v>0</v>
      </c>
      <c r="I139" s="96">
        <f>+'3. Dettaglio Partner'!AI430</f>
        <v>0</v>
      </c>
      <c r="J139" s="96">
        <f>+'3. Dettaglio Partner'!AM430</f>
        <v>0</v>
      </c>
      <c r="K139" s="96">
        <f>+'3. Dettaglio Partner'!AQ430</f>
        <v>0</v>
      </c>
      <c r="L139" s="96">
        <f>+'3. Dettaglio Partner'!AU430</f>
        <v>0</v>
      </c>
      <c r="M139" s="41"/>
      <c r="O139" s="41"/>
      <c r="P139" s="41"/>
      <c r="Q139" s="41"/>
      <c r="S139" s="41"/>
      <c r="T139" s="41"/>
      <c r="U139" s="41"/>
      <c r="W139" s="41"/>
      <c r="X139" s="41"/>
      <c r="Y139" s="41"/>
      <c r="AA139" s="41"/>
      <c r="AB139" s="41"/>
      <c r="AC139" s="41"/>
      <c r="AE139" s="41"/>
      <c r="AF139" s="41"/>
      <c r="AG139" s="41"/>
      <c r="AI139" s="41"/>
      <c r="AJ139" s="41"/>
      <c r="AK139" s="41"/>
      <c r="AL139" s="41"/>
      <c r="AM139" s="41"/>
      <c r="AN139" s="41"/>
      <c r="AO139" s="41"/>
    </row>
    <row r="140" spans="1:41" x14ac:dyDescent="0.2">
      <c r="A140" s="37" t="s">
        <v>61</v>
      </c>
      <c r="B140" s="96">
        <f>+'3. Dettaglio Partner'!G435</f>
        <v>0</v>
      </c>
      <c r="C140" s="96">
        <f>+'3. Dettaglio Partner'!K435</f>
        <v>0</v>
      </c>
      <c r="D140" s="96">
        <f>+'3. Dettaglio Partner'!O435</f>
        <v>0</v>
      </c>
      <c r="E140" s="96">
        <f>+'3. Dettaglio Partner'!S435</f>
        <v>0</v>
      </c>
      <c r="F140" s="96">
        <f>+'3. Dettaglio Partner'!W435</f>
        <v>0</v>
      </c>
      <c r="G140" s="96">
        <f>+'3. Dettaglio Partner'!AA435</f>
        <v>0</v>
      </c>
      <c r="H140" s="96">
        <f>+'3. Dettaglio Partner'!AE435</f>
        <v>0</v>
      </c>
      <c r="I140" s="96">
        <f>+'3. Dettaglio Partner'!AI435</f>
        <v>0</v>
      </c>
      <c r="J140" s="96">
        <f>+'3. Dettaglio Partner'!AM435</f>
        <v>0</v>
      </c>
      <c r="K140" s="96">
        <f>+'3. Dettaglio Partner'!AQ435</f>
        <v>0</v>
      </c>
      <c r="L140" s="96">
        <f>+'3. Dettaglio Partner'!AU435</f>
        <v>0</v>
      </c>
      <c r="M140" s="41"/>
      <c r="O140" s="41"/>
      <c r="P140" s="41"/>
      <c r="Q140" s="41"/>
      <c r="S140" s="41"/>
      <c r="T140" s="41"/>
      <c r="U140" s="41"/>
      <c r="W140" s="41"/>
      <c r="X140" s="41"/>
      <c r="Y140" s="41"/>
      <c r="AA140" s="41"/>
      <c r="AB140" s="41"/>
      <c r="AC140" s="41"/>
      <c r="AE140" s="41"/>
      <c r="AF140" s="41"/>
      <c r="AG140" s="41"/>
      <c r="AI140" s="41"/>
      <c r="AJ140" s="41"/>
      <c r="AK140" s="41"/>
      <c r="AL140" s="41"/>
      <c r="AM140" s="41"/>
      <c r="AN140" s="41"/>
      <c r="AO140" s="41"/>
    </row>
    <row r="141" spans="1:41" x14ac:dyDescent="0.2">
      <c r="A141" s="37" t="s">
        <v>3</v>
      </c>
      <c r="B141" s="96">
        <f>+'3. Dettaglio Partner'!G436</f>
        <v>0</v>
      </c>
      <c r="C141" s="96">
        <f>+'3. Dettaglio Partner'!K436</f>
        <v>0</v>
      </c>
      <c r="D141" s="96">
        <f>+'3. Dettaglio Partner'!O436</f>
        <v>0</v>
      </c>
      <c r="E141" s="96">
        <f>+'3. Dettaglio Partner'!S436</f>
        <v>0</v>
      </c>
      <c r="F141" s="96">
        <f>+'3. Dettaglio Partner'!W436</f>
        <v>0</v>
      </c>
      <c r="G141" s="96">
        <f>+'3. Dettaglio Partner'!AA436</f>
        <v>0</v>
      </c>
      <c r="H141" s="96">
        <f>+'3. Dettaglio Partner'!AE436</f>
        <v>0</v>
      </c>
      <c r="I141" s="96">
        <f>+'3. Dettaglio Partner'!AI436</f>
        <v>0</v>
      </c>
      <c r="J141" s="96">
        <f>+'3. Dettaglio Partner'!AM436</f>
        <v>0</v>
      </c>
      <c r="K141" s="96">
        <f>+'3. Dettaglio Partner'!AQ436</f>
        <v>0</v>
      </c>
      <c r="L141" s="96">
        <f>+'3. Dettaglio Partner'!AU436</f>
        <v>0</v>
      </c>
      <c r="M141" s="41"/>
      <c r="O141" s="41"/>
      <c r="P141" s="41"/>
      <c r="Q141" s="41"/>
      <c r="S141" s="41"/>
      <c r="T141" s="41"/>
      <c r="U141" s="41"/>
      <c r="W141" s="41"/>
      <c r="X141" s="41"/>
      <c r="Y141" s="41"/>
      <c r="AA141" s="41"/>
      <c r="AB141" s="41"/>
      <c r="AC141" s="41"/>
      <c r="AE141" s="41"/>
      <c r="AF141" s="41"/>
      <c r="AG141" s="41"/>
      <c r="AI141" s="41"/>
      <c r="AJ141" s="41"/>
      <c r="AK141" s="41"/>
      <c r="AL141" s="41"/>
      <c r="AM141" s="41"/>
      <c r="AN141" s="41"/>
      <c r="AO141" s="41"/>
    </row>
    <row r="142" spans="1:41" x14ac:dyDescent="0.2">
      <c r="A142" s="37" t="s">
        <v>62</v>
      </c>
      <c r="B142" s="96">
        <f>+'3. Dettaglio Partner'!G439</f>
        <v>0</v>
      </c>
      <c r="C142" s="96">
        <f>+'3. Dettaglio Partner'!K439</f>
        <v>0</v>
      </c>
      <c r="D142" s="96">
        <f>+'3. Dettaglio Partner'!O439</f>
        <v>0</v>
      </c>
      <c r="E142" s="96">
        <f>+'3. Dettaglio Partner'!S439</f>
        <v>0</v>
      </c>
      <c r="F142" s="96">
        <f>+'3. Dettaglio Partner'!W439</f>
        <v>0</v>
      </c>
      <c r="G142" s="96">
        <f>+'3. Dettaglio Partner'!AA439</f>
        <v>0</v>
      </c>
      <c r="H142" s="96">
        <f>+'3. Dettaglio Partner'!AE439</f>
        <v>0</v>
      </c>
      <c r="I142" s="96">
        <f>+'3. Dettaglio Partner'!AI439</f>
        <v>0</v>
      </c>
      <c r="J142" s="96">
        <f>+'3. Dettaglio Partner'!AM439</f>
        <v>0</v>
      </c>
      <c r="K142" s="96">
        <f>+'3. Dettaglio Partner'!AQ439</f>
        <v>0</v>
      </c>
      <c r="L142" s="96">
        <f>+'3. Dettaglio Partner'!AU439</f>
        <v>0</v>
      </c>
      <c r="M142" s="41"/>
      <c r="O142" s="41"/>
      <c r="P142" s="41"/>
      <c r="Q142" s="41"/>
      <c r="S142" s="41"/>
      <c r="T142" s="41"/>
      <c r="U142" s="41"/>
      <c r="W142" s="41"/>
      <c r="X142" s="41"/>
      <c r="Y142" s="41"/>
      <c r="AA142" s="41"/>
      <c r="AB142" s="41"/>
      <c r="AC142" s="41"/>
      <c r="AE142" s="41"/>
      <c r="AF142" s="41"/>
      <c r="AG142" s="41"/>
      <c r="AI142" s="41"/>
      <c r="AJ142" s="41"/>
      <c r="AK142" s="41"/>
      <c r="AL142" s="41"/>
      <c r="AM142" s="41"/>
      <c r="AN142" s="41"/>
      <c r="AO142" s="41"/>
    </row>
    <row r="143" spans="1:41" ht="16" thickBot="1" x14ac:dyDescent="0.25">
      <c r="A143" s="38" t="s">
        <v>13</v>
      </c>
      <c r="B143" s="97">
        <f>+'3. Dettaglio Partner'!G449</f>
        <v>0</v>
      </c>
      <c r="C143" s="97">
        <f>+'3. Dettaglio Partner'!K449</f>
        <v>0</v>
      </c>
      <c r="D143" s="97">
        <f>+'3. Dettaglio Partner'!O449</f>
        <v>0</v>
      </c>
      <c r="E143" s="97">
        <f>+'3. Dettaglio Partner'!S449</f>
        <v>0</v>
      </c>
      <c r="F143" s="97">
        <f>+'3. Dettaglio Partner'!W449</f>
        <v>0</v>
      </c>
      <c r="G143" s="97">
        <f>+'3. Dettaglio Partner'!AA449</f>
        <v>0</v>
      </c>
      <c r="H143" s="97">
        <f>+'3. Dettaglio Partner'!AE449</f>
        <v>0</v>
      </c>
      <c r="I143" s="97">
        <f>+'3. Dettaglio Partner'!AI449</f>
        <v>0</v>
      </c>
      <c r="J143" s="97">
        <f>+'3. Dettaglio Partner'!AM449</f>
        <v>0</v>
      </c>
      <c r="K143" s="97">
        <f>+'3. Dettaglio Partner'!AQ449</f>
        <v>0</v>
      </c>
      <c r="L143" s="97">
        <f>+'3. Dettaglio Partner'!AU449</f>
        <v>0</v>
      </c>
      <c r="M143" s="41"/>
      <c r="O143" s="41"/>
      <c r="P143" s="41"/>
      <c r="Q143" s="41"/>
      <c r="S143" s="41"/>
      <c r="T143" s="41"/>
      <c r="U143" s="41"/>
      <c r="W143" s="41"/>
      <c r="X143" s="41"/>
      <c r="Y143" s="41"/>
      <c r="AA143" s="41"/>
      <c r="AB143" s="41"/>
      <c r="AC143" s="41"/>
      <c r="AE143" s="41"/>
      <c r="AF143" s="41"/>
      <c r="AG143" s="41"/>
      <c r="AI143" s="41"/>
      <c r="AJ143" s="41"/>
      <c r="AK143" s="41"/>
      <c r="AL143" s="41"/>
      <c r="AM143" s="41"/>
      <c r="AN143" s="41"/>
      <c r="AO143" s="41"/>
    </row>
    <row r="144" spans="1:41" ht="16" thickBot="1" x14ac:dyDescent="0.25">
      <c r="A144" s="39"/>
    </row>
    <row r="145" spans="1:41" ht="16" thickBot="1" x14ac:dyDescent="0.25">
      <c r="A145" s="34">
        <f>+'3. Dettaglio Partner'!A452</f>
        <v>0</v>
      </c>
      <c r="B145" s="35" t="s">
        <v>14</v>
      </c>
      <c r="C145" s="35" t="s">
        <v>15</v>
      </c>
      <c r="D145" s="35" t="s">
        <v>16</v>
      </c>
      <c r="E145" s="35" t="s">
        <v>17</v>
      </c>
      <c r="F145" s="35" t="s">
        <v>18</v>
      </c>
      <c r="G145" s="35" t="s">
        <v>19</v>
      </c>
      <c r="H145" s="35" t="s">
        <v>20</v>
      </c>
      <c r="I145" s="35" t="s">
        <v>21</v>
      </c>
      <c r="J145" s="35" t="s">
        <v>23</v>
      </c>
      <c r="K145" s="35" t="s">
        <v>24</v>
      </c>
      <c r="L145" s="35" t="s">
        <v>13</v>
      </c>
      <c r="M145" s="42"/>
      <c r="O145" s="42"/>
      <c r="P145" s="42"/>
      <c r="Q145" s="42"/>
      <c r="S145" s="42"/>
      <c r="T145" s="42"/>
      <c r="U145" s="42"/>
      <c r="W145" s="42"/>
      <c r="X145" s="42"/>
      <c r="Y145" s="42"/>
      <c r="AA145" s="42"/>
      <c r="AB145" s="42"/>
      <c r="AC145" s="42"/>
      <c r="AE145" s="42"/>
      <c r="AF145" s="42"/>
      <c r="AG145" s="42"/>
      <c r="AI145" s="42"/>
      <c r="AJ145" s="42"/>
      <c r="AK145" s="42"/>
      <c r="AL145" s="42"/>
      <c r="AM145" s="42"/>
      <c r="AN145" s="42"/>
      <c r="AO145" s="42"/>
    </row>
    <row r="146" spans="1:41" x14ac:dyDescent="0.2">
      <c r="A146" s="36" t="s">
        <v>80</v>
      </c>
      <c r="B146" s="98">
        <f>+B147+B148+B149</f>
        <v>0</v>
      </c>
      <c r="C146" s="98">
        <f t="shared" ref="C146:D146" si="92">+C147+C148+C149</f>
        <v>0</v>
      </c>
      <c r="D146" s="98">
        <f t="shared" si="92"/>
        <v>0</v>
      </c>
      <c r="E146" s="98">
        <f t="shared" ref="E146:F146" si="93">+E147+E148+E149</f>
        <v>0</v>
      </c>
      <c r="F146" s="98">
        <f t="shared" si="93"/>
        <v>0</v>
      </c>
      <c r="G146" s="98">
        <f t="shared" ref="G146:H146" si="94">+G147+G148+G149</f>
        <v>0</v>
      </c>
      <c r="H146" s="98">
        <f t="shared" si="94"/>
        <v>0</v>
      </c>
      <c r="I146" s="98">
        <f t="shared" ref="I146:J146" si="95">+I147+I148+I149</f>
        <v>0</v>
      </c>
      <c r="J146" s="98">
        <f t="shared" si="95"/>
        <v>0</v>
      </c>
      <c r="K146" s="98">
        <f t="shared" ref="K146:L146" si="96">+K147+K148+K149</f>
        <v>0</v>
      </c>
      <c r="L146" s="98">
        <f t="shared" si="96"/>
        <v>0</v>
      </c>
      <c r="M146" s="42"/>
      <c r="O146" s="42"/>
      <c r="P146" s="42"/>
      <c r="Q146" s="42"/>
      <c r="S146" s="42"/>
      <c r="T146" s="42"/>
      <c r="U146" s="42"/>
      <c r="W146" s="42"/>
      <c r="X146" s="42"/>
      <c r="Y146" s="42"/>
      <c r="AA146" s="42"/>
      <c r="AB146" s="42"/>
      <c r="AC146" s="42"/>
      <c r="AE146" s="42"/>
      <c r="AF146" s="42"/>
      <c r="AG146" s="42"/>
      <c r="AI146" s="42"/>
      <c r="AJ146" s="42"/>
      <c r="AK146" s="42"/>
      <c r="AL146" s="42"/>
      <c r="AM146" s="42"/>
      <c r="AN146" s="42"/>
      <c r="AO146" s="42"/>
    </row>
    <row r="147" spans="1:41" x14ac:dyDescent="0.2">
      <c r="A147" s="37" t="s">
        <v>1</v>
      </c>
      <c r="B147" s="96">
        <f>+'3. Dettaglio Partner'!G455</f>
        <v>0</v>
      </c>
      <c r="C147" s="96">
        <f>+'3. Dettaglio Partner'!K455</f>
        <v>0</v>
      </c>
      <c r="D147" s="96">
        <f>+'3. Dettaglio Partner'!O455</f>
        <v>0</v>
      </c>
      <c r="E147" s="96">
        <f>+'3. Dettaglio Partner'!S455</f>
        <v>0</v>
      </c>
      <c r="F147" s="96">
        <f>+'3. Dettaglio Partner'!W455</f>
        <v>0</v>
      </c>
      <c r="G147" s="96">
        <f>+'3. Dettaglio Partner'!AA455</f>
        <v>0</v>
      </c>
      <c r="H147" s="96">
        <f>+'3. Dettaglio Partner'!AE455</f>
        <v>0</v>
      </c>
      <c r="I147" s="96">
        <f>+'3. Dettaglio Partner'!AI455</f>
        <v>0</v>
      </c>
      <c r="J147" s="96">
        <f>+'3. Dettaglio Partner'!AM455</f>
        <v>0</v>
      </c>
      <c r="K147" s="96">
        <f>+'3. Dettaglio Partner'!AQ455</f>
        <v>0</v>
      </c>
      <c r="L147" s="96">
        <f>+'3. Dettaglio Partner'!AU455</f>
        <v>0</v>
      </c>
      <c r="M147" s="41"/>
      <c r="O147" s="41"/>
      <c r="P147" s="41"/>
      <c r="Q147" s="41"/>
      <c r="S147" s="41"/>
      <c r="T147" s="41"/>
      <c r="U147" s="41"/>
      <c r="W147" s="41"/>
      <c r="X147" s="41"/>
      <c r="Y147" s="41"/>
      <c r="AA147" s="41"/>
      <c r="AB147" s="41"/>
      <c r="AC147" s="41"/>
      <c r="AE147" s="41"/>
      <c r="AF147" s="41"/>
      <c r="AG147" s="41"/>
      <c r="AI147" s="41"/>
      <c r="AJ147" s="41"/>
      <c r="AK147" s="41"/>
      <c r="AL147" s="41"/>
      <c r="AM147" s="41"/>
      <c r="AN147" s="41"/>
      <c r="AO147" s="41"/>
    </row>
    <row r="148" spans="1:41" x14ac:dyDescent="0.2">
      <c r="A148" s="37" t="s">
        <v>61</v>
      </c>
      <c r="B148" s="96">
        <f>+'3. Dettaglio Partner'!G460</f>
        <v>0</v>
      </c>
      <c r="C148" s="96">
        <f>+'3. Dettaglio Partner'!K460</f>
        <v>0</v>
      </c>
      <c r="D148" s="96">
        <f>+'3. Dettaglio Partner'!O460</f>
        <v>0</v>
      </c>
      <c r="E148" s="96">
        <f>+'3. Dettaglio Partner'!S460</f>
        <v>0</v>
      </c>
      <c r="F148" s="96">
        <f>+'3. Dettaglio Partner'!W460</f>
        <v>0</v>
      </c>
      <c r="G148" s="96">
        <f>+'3. Dettaglio Partner'!AA460</f>
        <v>0</v>
      </c>
      <c r="H148" s="96">
        <f>+'3. Dettaglio Partner'!AE460</f>
        <v>0</v>
      </c>
      <c r="I148" s="96">
        <f>+'3. Dettaglio Partner'!AI460</f>
        <v>0</v>
      </c>
      <c r="J148" s="96">
        <f>+'3. Dettaglio Partner'!AM460</f>
        <v>0</v>
      </c>
      <c r="K148" s="96">
        <f>+'3. Dettaglio Partner'!AQ460</f>
        <v>0</v>
      </c>
      <c r="L148" s="96">
        <f>+'3. Dettaglio Partner'!AU460</f>
        <v>0</v>
      </c>
      <c r="M148" s="41"/>
      <c r="O148" s="41"/>
      <c r="P148" s="41"/>
      <c r="Q148" s="41"/>
      <c r="S148" s="41"/>
      <c r="T148" s="41"/>
      <c r="U148" s="41"/>
      <c r="W148" s="41"/>
      <c r="X148" s="41"/>
      <c r="Y148" s="41"/>
      <c r="AA148" s="41"/>
      <c r="AB148" s="41"/>
      <c r="AC148" s="41"/>
      <c r="AE148" s="41"/>
      <c r="AF148" s="41"/>
      <c r="AG148" s="41"/>
      <c r="AI148" s="41"/>
      <c r="AJ148" s="41"/>
      <c r="AK148" s="41"/>
      <c r="AL148" s="41"/>
      <c r="AM148" s="41"/>
      <c r="AN148" s="41"/>
      <c r="AO148" s="41"/>
    </row>
    <row r="149" spans="1:41" x14ac:dyDescent="0.2">
      <c r="A149" s="37" t="s">
        <v>3</v>
      </c>
      <c r="B149" s="96">
        <f>+'3. Dettaglio Partner'!G461</f>
        <v>0</v>
      </c>
      <c r="C149" s="96">
        <f>+'3. Dettaglio Partner'!K461</f>
        <v>0</v>
      </c>
      <c r="D149" s="96">
        <f>+'3. Dettaglio Partner'!O461</f>
        <v>0</v>
      </c>
      <c r="E149" s="96">
        <f>+'3. Dettaglio Partner'!S461</f>
        <v>0</v>
      </c>
      <c r="F149" s="96">
        <f>+'3. Dettaglio Partner'!W461</f>
        <v>0</v>
      </c>
      <c r="G149" s="96">
        <f>+'3. Dettaglio Partner'!AA461</f>
        <v>0</v>
      </c>
      <c r="H149" s="96">
        <f>+'3. Dettaglio Partner'!AE461</f>
        <v>0</v>
      </c>
      <c r="I149" s="96">
        <f>+'3. Dettaglio Partner'!AI461</f>
        <v>0</v>
      </c>
      <c r="J149" s="96">
        <f>+'3. Dettaglio Partner'!AM461</f>
        <v>0</v>
      </c>
      <c r="K149" s="96">
        <f>+'3. Dettaglio Partner'!AQ461</f>
        <v>0</v>
      </c>
      <c r="L149" s="96">
        <f>+'3. Dettaglio Partner'!AU461</f>
        <v>0</v>
      </c>
      <c r="M149" s="41"/>
      <c r="O149" s="41"/>
      <c r="P149" s="41"/>
      <c r="Q149" s="41"/>
      <c r="S149" s="41"/>
      <c r="T149" s="41"/>
      <c r="U149" s="41"/>
      <c r="W149" s="41"/>
      <c r="X149" s="41"/>
      <c r="Y149" s="41"/>
      <c r="AA149" s="41"/>
      <c r="AB149" s="41"/>
      <c r="AC149" s="41"/>
      <c r="AE149" s="41"/>
      <c r="AF149" s="41"/>
      <c r="AG149" s="41"/>
      <c r="AI149" s="41"/>
      <c r="AJ149" s="41"/>
      <c r="AK149" s="41"/>
      <c r="AL149" s="41"/>
      <c r="AM149" s="41"/>
      <c r="AN149" s="41"/>
      <c r="AO149" s="41"/>
    </row>
    <row r="150" spans="1:41" x14ac:dyDescent="0.2">
      <c r="A150" s="37" t="s">
        <v>62</v>
      </c>
      <c r="B150" s="96">
        <f>+'3. Dettaglio Partner'!G464</f>
        <v>0</v>
      </c>
      <c r="C150" s="96">
        <f>+'3. Dettaglio Partner'!K464</f>
        <v>0</v>
      </c>
      <c r="D150" s="96">
        <f>+'3. Dettaglio Partner'!O464</f>
        <v>0</v>
      </c>
      <c r="E150" s="96">
        <f>+'3. Dettaglio Partner'!S464</f>
        <v>0</v>
      </c>
      <c r="F150" s="96">
        <f>+'3. Dettaglio Partner'!W464</f>
        <v>0</v>
      </c>
      <c r="G150" s="96">
        <f>+'3. Dettaglio Partner'!AA464</f>
        <v>0</v>
      </c>
      <c r="H150" s="96">
        <f>+'3. Dettaglio Partner'!AE464</f>
        <v>0</v>
      </c>
      <c r="I150" s="96">
        <f>+'3. Dettaglio Partner'!AI464</f>
        <v>0</v>
      </c>
      <c r="J150" s="96">
        <f>+'3. Dettaglio Partner'!AM464</f>
        <v>0</v>
      </c>
      <c r="K150" s="96">
        <f>+'3. Dettaglio Partner'!AQ464</f>
        <v>0</v>
      </c>
      <c r="L150" s="96">
        <f>+'3. Dettaglio Partner'!AU464</f>
        <v>0</v>
      </c>
      <c r="M150" s="41"/>
      <c r="O150" s="41"/>
      <c r="P150" s="41"/>
      <c r="Q150" s="41"/>
      <c r="S150" s="41"/>
      <c r="T150" s="41"/>
      <c r="U150" s="41"/>
      <c r="W150" s="41"/>
      <c r="X150" s="41"/>
      <c r="Y150" s="41"/>
      <c r="AA150" s="41"/>
      <c r="AB150" s="41"/>
      <c r="AC150" s="41"/>
      <c r="AE150" s="41"/>
      <c r="AF150" s="41"/>
      <c r="AG150" s="41"/>
      <c r="AI150" s="41"/>
      <c r="AJ150" s="41"/>
      <c r="AK150" s="41"/>
      <c r="AL150" s="41"/>
      <c r="AM150" s="41"/>
      <c r="AN150" s="41"/>
      <c r="AO150" s="41"/>
    </row>
    <row r="151" spans="1:41" ht="16" thickBot="1" x14ac:dyDescent="0.25">
      <c r="A151" s="38" t="s">
        <v>13</v>
      </c>
      <c r="B151" s="97">
        <f>+'3. Dettaglio Partner'!G474</f>
        <v>0</v>
      </c>
      <c r="C151" s="97">
        <f>+'3. Dettaglio Partner'!K474</f>
        <v>0</v>
      </c>
      <c r="D151" s="97">
        <f>+'3. Dettaglio Partner'!O474</f>
        <v>0</v>
      </c>
      <c r="E151" s="97">
        <f>+'3. Dettaglio Partner'!S474</f>
        <v>0</v>
      </c>
      <c r="F151" s="97">
        <f>+'3. Dettaglio Partner'!W474</f>
        <v>0</v>
      </c>
      <c r="G151" s="97">
        <f>+'3. Dettaglio Partner'!AA474</f>
        <v>0</v>
      </c>
      <c r="H151" s="97">
        <f>+'3. Dettaglio Partner'!AE474</f>
        <v>0</v>
      </c>
      <c r="I151" s="97">
        <f>+'3. Dettaglio Partner'!AI474</f>
        <v>0</v>
      </c>
      <c r="J151" s="97">
        <f>+'3. Dettaglio Partner'!AM474</f>
        <v>0</v>
      </c>
      <c r="K151" s="97">
        <f>+'3. Dettaglio Partner'!AQ474</f>
        <v>0</v>
      </c>
      <c r="L151" s="97">
        <f>+'3. Dettaglio Partner'!AU474</f>
        <v>0</v>
      </c>
      <c r="M151" s="41"/>
      <c r="O151" s="41"/>
      <c r="P151" s="41"/>
      <c r="Q151" s="41"/>
      <c r="S151" s="41"/>
      <c r="T151" s="41"/>
      <c r="U151" s="41"/>
      <c r="W151" s="41"/>
      <c r="X151" s="41"/>
      <c r="Y151" s="41"/>
      <c r="AA151" s="41"/>
      <c r="AB151" s="41"/>
      <c r="AC151" s="41"/>
      <c r="AE151" s="41"/>
      <c r="AF151" s="41"/>
      <c r="AG151" s="41"/>
      <c r="AI151" s="41"/>
      <c r="AJ151" s="41"/>
      <c r="AK151" s="41"/>
      <c r="AL151" s="41"/>
      <c r="AM151" s="41"/>
      <c r="AN151" s="41"/>
      <c r="AO151" s="41"/>
    </row>
    <row r="152" spans="1:41" ht="16" thickBot="1" x14ac:dyDescent="0.25">
      <c r="A152" s="39"/>
      <c r="M152" s="43"/>
    </row>
    <row r="153" spans="1:41" ht="16" thickBot="1" x14ac:dyDescent="0.25">
      <c r="A153" s="34">
        <f>+'3. Dettaglio Partner'!A477</f>
        <v>0</v>
      </c>
      <c r="B153" s="35" t="s">
        <v>14</v>
      </c>
      <c r="C153" s="35" t="s">
        <v>15</v>
      </c>
      <c r="D153" s="35" t="s">
        <v>16</v>
      </c>
      <c r="E153" s="35" t="s">
        <v>17</v>
      </c>
      <c r="F153" s="35" t="s">
        <v>18</v>
      </c>
      <c r="G153" s="35" t="s">
        <v>19</v>
      </c>
      <c r="H153" s="35" t="s">
        <v>20</v>
      </c>
      <c r="I153" s="35" t="s">
        <v>21</v>
      </c>
      <c r="J153" s="35" t="s">
        <v>23</v>
      </c>
      <c r="K153" s="35" t="s">
        <v>24</v>
      </c>
      <c r="L153" s="35" t="s">
        <v>13</v>
      </c>
      <c r="M153" s="42"/>
      <c r="O153" s="42"/>
      <c r="P153" s="42"/>
      <c r="Q153" s="42"/>
      <c r="S153" s="42"/>
      <c r="T153" s="42"/>
      <c r="U153" s="42"/>
      <c r="W153" s="42"/>
      <c r="X153" s="42"/>
      <c r="Y153" s="42"/>
      <c r="AA153" s="42"/>
      <c r="AB153" s="42"/>
      <c r="AC153" s="42"/>
      <c r="AE153" s="42"/>
      <c r="AF153" s="42"/>
      <c r="AG153" s="42"/>
      <c r="AI153" s="42"/>
      <c r="AJ153" s="42"/>
      <c r="AK153" s="42"/>
      <c r="AL153" s="42"/>
      <c r="AM153" s="42"/>
      <c r="AN153" s="42"/>
      <c r="AO153" s="42"/>
    </row>
    <row r="154" spans="1:41" x14ac:dyDescent="0.2">
      <c r="A154" s="36" t="s">
        <v>80</v>
      </c>
      <c r="B154" s="98">
        <f>+B155+B156+B157</f>
        <v>0</v>
      </c>
      <c r="C154" s="98">
        <f t="shared" ref="C154:D154" si="97">+C155+C156+C157</f>
        <v>0</v>
      </c>
      <c r="D154" s="98">
        <f t="shared" si="97"/>
        <v>0</v>
      </c>
      <c r="E154" s="98">
        <f t="shared" ref="E154:F154" si="98">+E155+E156+E157</f>
        <v>0</v>
      </c>
      <c r="F154" s="98">
        <f t="shared" si="98"/>
        <v>0</v>
      </c>
      <c r="G154" s="98">
        <f t="shared" ref="G154:H154" si="99">+G155+G156+G157</f>
        <v>0</v>
      </c>
      <c r="H154" s="98">
        <f t="shared" si="99"/>
        <v>0</v>
      </c>
      <c r="I154" s="98">
        <f t="shared" ref="I154:J154" si="100">+I155+I156+I157</f>
        <v>0</v>
      </c>
      <c r="J154" s="98">
        <f t="shared" si="100"/>
        <v>0</v>
      </c>
      <c r="K154" s="98">
        <f t="shared" ref="K154:L154" si="101">+K155+K156+K157</f>
        <v>0</v>
      </c>
      <c r="L154" s="98">
        <f t="shared" si="101"/>
        <v>0</v>
      </c>
      <c r="M154" s="42"/>
      <c r="O154" s="42"/>
      <c r="P154" s="42"/>
      <c r="Q154" s="42"/>
      <c r="S154" s="42"/>
      <c r="T154" s="42"/>
      <c r="U154" s="42"/>
      <c r="W154" s="42"/>
      <c r="X154" s="42"/>
      <c r="Y154" s="42"/>
      <c r="AA154" s="42"/>
      <c r="AB154" s="42"/>
      <c r="AC154" s="42"/>
      <c r="AE154" s="42"/>
      <c r="AF154" s="42"/>
      <c r="AG154" s="42"/>
      <c r="AI154" s="42"/>
      <c r="AJ154" s="42"/>
      <c r="AK154" s="42"/>
      <c r="AL154" s="42"/>
      <c r="AM154" s="42"/>
      <c r="AN154" s="42"/>
      <c r="AO154" s="42"/>
    </row>
    <row r="155" spans="1:41" x14ac:dyDescent="0.2">
      <c r="A155" s="37" t="s">
        <v>1</v>
      </c>
      <c r="B155" s="96">
        <f>+'3. Dettaglio Partner'!G480</f>
        <v>0</v>
      </c>
      <c r="C155" s="96">
        <f>+'3. Dettaglio Partner'!K480</f>
        <v>0</v>
      </c>
      <c r="D155" s="96">
        <f>+'3. Dettaglio Partner'!O480</f>
        <v>0</v>
      </c>
      <c r="E155" s="96">
        <f>+'3. Dettaglio Partner'!S480</f>
        <v>0</v>
      </c>
      <c r="F155" s="96">
        <f>+'3. Dettaglio Partner'!W480</f>
        <v>0</v>
      </c>
      <c r="G155" s="96">
        <f>+'3. Dettaglio Partner'!AA480</f>
        <v>0</v>
      </c>
      <c r="H155" s="96">
        <f>+'3. Dettaglio Partner'!AE480</f>
        <v>0</v>
      </c>
      <c r="I155" s="96">
        <f>+'3. Dettaglio Partner'!AI480</f>
        <v>0</v>
      </c>
      <c r="J155" s="96">
        <f>+'3. Dettaglio Partner'!AM480</f>
        <v>0</v>
      </c>
      <c r="K155" s="96">
        <f>+'3. Dettaglio Partner'!AQ480</f>
        <v>0</v>
      </c>
      <c r="L155" s="96">
        <f>+'3. Dettaglio Partner'!AU480</f>
        <v>0</v>
      </c>
      <c r="M155" s="41"/>
      <c r="O155" s="41"/>
      <c r="P155" s="41"/>
      <c r="Q155" s="41"/>
      <c r="S155" s="41"/>
      <c r="T155" s="41"/>
      <c r="U155" s="41"/>
      <c r="W155" s="41"/>
      <c r="X155" s="41"/>
      <c r="Y155" s="41"/>
      <c r="AA155" s="41"/>
      <c r="AB155" s="41"/>
      <c r="AC155" s="41"/>
      <c r="AE155" s="41"/>
      <c r="AF155" s="41"/>
      <c r="AG155" s="41"/>
      <c r="AI155" s="41"/>
      <c r="AJ155" s="41"/>
      <c r="AK155" s="41"/>
      <c r="AL155" s="41"/>
      <c r="AM155" s="41"/>
      <c r="AN155" s="41"/>
      <c r="AO155" s="41"/>
    </row>
    <row r="156" spans="1:41" x14ac:dyDescent="0.2">
      <c r="A156" s="37" t="s">
        <v>61</v>
      </c>
      <c r="B156" s="96">
        <f>+'3. Dettaglio Partner'!G485</f>
        <v>0</v>
      </c>
      <c r="C156" s="96">
        <f>+'3. Dettaglio Partner'!K485</f>
        <v>0</v>
      </c>
      <c r="D156" s="96">
        <f>+'3. Dettaglio Partner'!O485</f>
        <v>0</v>
      </c>
      <c r="E156" s="96">
        <f>+'3. Dettaglio Partner'!S485</f>
        <v>0</v>
      </c>
      <c r="F156" s="96">
        <f>+'3. Dettaglio Partner'!W485</f>
        <v>0</v>
      </c>
      <c r="G156" s="96">
        <f>+'3. Dettaglio Partner'!AA485</f>
        <v>0</v>
      </c>
      <c r="H156" s="96">
        <f>+'3. Dettaglio Partner'!AE485</f>
        <v>0</v>
      </c>
      <c r="I156" s="96">
        <f>+'3. Dettaglio Partner'!AI485</f>
        <v>0</v>
      </c>
      <c r="J156" s="96">
        <f>+'3. Dettaglio Partner'!AM485</f>
        <v>0</v>
      </c>
      <c r="K156" s="96">
        <f>+'3. Dettaglio Partner'!AQ485</f>
        <v>0</v>
      </c>
      <c r="L156" s="96">
        <f>+'3. Dettaglio Partner'!AU485</f>
        <v>0</v>
      </c>
      <c r="M156" s="41"/>
      <c r="O156" s="41"/>
      <c r="P156" s="41"/>
      <c r="Q156" s="41"/>
      <c r="S156" s="41"/>
      <c r="T156" s="41"/>
      <c r="U156" s="41"/>
      <c r="W156" s="41"/>
      <c r="X156" s="41"/>
      <c r="Y156" s="41"/>
      <c r="AA156" s="41"/>
      <c r="AB156" s="41"/>
      <c r="AC156" s="41"/>
      <c r="AE156" s="41"/>
      <c r="AF156" s="41"/>
      <c r="AG156" s="41"/>
      <c r="AI156" s="41"/>
      <c r="AJ156" s="41"/>
      <c r="AK156" s="41"/>
      <c r="AL156" s="41"/>
      <c r="AM156" s="41"/>
      <c r="AN156" s="41"/>
      <c r="AO156" s="41"/>
    </row>
    <row r="157" spans="1:41" x14ac:dyDescent="0.2">
      <c r="A157" s="37" t="s">
        <v>3</v>
      </c>
      <c r="B157" s="96">
        <f>+'3. Dettaglio Partner'!G486</f>
        <v>0</v>
      </c>
      <c r="C157" s="96">
        <f>+'3. Dettaglio Partner'!K486</f>
        <v>0</v>
      </c>
      <c r="D157" s="96">
        <f>+'3. Dettaglio Partner'!O486</f>
        <v>0</v>
      </c>
      <c r="E157" s="96">
        <f>+'3. Dettaglio Partner'!S486</f>
        <v>0</v>
      </c>
      <c r="F157" s="96">
        <f>+'3. Dettaglio Partner'!W486</f>
        <v>0</v>
      </c>
      <c r="G157" s="96">
        <f>+'3. Dettaglio Partner'!AA486</f>
        <v>0</v>
      </c>
      <c r="H157" s="96">
        <f>+'3. Dettaglio Partner'!AE486</f>
        <v>0</v>
      </c>
      <c r="I157" s="96">
        <f>+'3. Dettaglio Partner'!AI486</f>
        <v>0</v>
      </c>
      <c r="J157" s="96">
        <f>+'3. Dettaglio Partner'!AM486</f>
        <v>0</v>
      </c>
      <c r="K157" s="96">
        <f>+'3. Dettaglio Partner'!AQ486</f>
        <v>0</v>
      </c>
      <c r="L157" s="96">
        <f>+'3. Dettaglio Partner'!AU486</f>
        <v>0</v>
      </c>
      <c r="M157" s="41"/>
      <c r="O157" s="41"/>
      <c r="P157" s="41"/>
      <c r="Q157" s="41"/>
      <c r="S157" s="41"/>
      <c r="T157" s="41"/>
      <c r="U157" s="41"/>
      <c r="W157" s="41"/>
      <c r="X157" s="41"/>
      <c r="Y157" s="41"/>
      <c r="AA157" s="41"/>
      <c r="AB157" s="41"/>
      <c r="AC157" s="41"/>
      <c r="AE157" s="41"/>
      <c r="AF157" s="41"/>
      <c r="AG157" s="41"/>
      <c r="AI157" s="41"/>
      <c r="AJ157" s="41"/>
      <c r="AK157" s="41"/>
      <c r="AL157" s="41"/>
      <c r="AM157" s="41"/>
      <c r="AN157" s="41"/>
      <c r="AO157" s="41"/>
    </row>
    <row r="158" spans="1:41" x14ac:dyDescent="0.2">
      <c r="A158" s="37" t="s">
        <v>62</v>
      </c>
      <c r="B158" s="96">
        <f>+'3. Dettaglio Partner'!G489</f>
        <v>0</v>
      </c>
      <c r="C158" s="96">
        <f>+'3. Dettaglio Partner'!K489</f>
        <v>0</v>
      </c>
      <c r="D158" s="96">
        <f>+'3. Dettaglio Partner'!O489</f>
        <v>0</v>
      </c>
      <c r="E158" s="96">
        <f>+'3. Dettaglio Partner'!S489</f>
        <v>0</v>
      </c>
      <c r="F158" s="96">
        <f>+'3. Dettaglio Partner'!W489</f>
        <v>0</v>
      </c>
      <c r="G158" s="96">
        <f>+'3. Dettaglio Partner'!AA489</f>
        <v>0</v>
      </c>
      <c r="H158" s="96">
        <f>+'3. Dettaglio Partner'!AE489</f>
        <v>0</v>
      </c>
      <c r="I158" s="96">
        <f>+'3. Dettaglio Partner'!AI489</f>
        <v>0</v>
      </c>
      <c r="J158" s="96">
        <f>+'3. Dettaglio Partner'!AM489</f>
        <v>0</v>
      </c>
      <c r="K158" s="96">
        <f>+'3. Dettaglio Partner'!AQ489</f>
        <v>0</v>
      </c>
      <c r="L158" s="96">
        <f>+'3. Dettaglio Partner'!AU489</f>
        <v>0</v>
      </c>
      <c r="M158" s="41"/>
      <c r="O158" s="41"/>
      <c r="P158" s="41"/>
      <c r="Q158" s="41"/>
      <c r="S158" s="41"/>
      <c r="T158" s="41"/>
      <c r="U158" s="41"/>
      <c r="W158" s="41"/>
      <c r="X158" s="41"/>
      <c r="Y158" s="41"/>
      <c r="AA158" s="41"/>
      <c r="AB158" s="41"/>
      <c r="AC158" s="41"/>
      <c r="AE158" s="41"/>
      <c r="AF158" s="41"/>
      <c r="AG158" s="41"/>
      <c r="AI158" s="41"/>
      <c r="AJ158" s="41"/>
      <c r="AK158" s="41"/>
      <c r="AL158" s="41"/>
      <c r="AM158" s="41"/>
      <c r="AN158" s="41"/>
      <c r="AO158" s="41"/>
    </row>
    <row r="159" spans="1:41" ht="16" thickBot="1" x14ac:dyDescent="0.25">
      <c r="A159" s="38" t="s">
        <v>13</v>
      </c>
      <c r="B159" s="97">
        <f>+'3. Dettaglio Partner'!G499</f>
        <v>0</v>
      </c>
      <c r="C159" s="97">
        <f>+'3. Dettaglio Partner'!K499</f>
        <v>0</v>
      </c>
      <c r="D159" s="97">
        <f>+'3. Dettaglio Partner'!O499</f>
        <v>0</v>
      </c>
      <c r="E159" s="97">
        <f>+'3. Dettaglio Partner'!S499</f>
        <v>0</v>
      </c>
      <c r="F159" s="97">
        <f>+'3. Dettaglio Partner'!W499</f>
        <v>0</v>
      </c>
      <c r="G159" s="97">
        <f>+'3. Dettaglio Partner'!AA499</f>
        <v>0</v>
      </c>
      <c r="H159" s="97">
        <f>+'3. Dettaglio Partner'!AE499</f>
        <v>0</v>
      </c>
      <c r="I159" s="97">
        <f>+'3. Dettaglio Partner'!AI499</f>
        <v>0</v>
      </c>
      <c r="J159" s="97">
        <f>+'3. Dettaglio Partner'!AM499</f>
        <v>0</v>
      </c>
      <c r="K159" s="97">
        <f>+'3. Dettaglio Partner'!AQ499</f>
        <v>0</v>
      </c>
      <c r="L159" s="97">
        <f>+'3. Dettaglio Partner'!AU499</f>
        <v>0</v>
      </c>
      <c r="M159" s="41"/>
      <c r="O159" s="41"/>
      <c r="P159" s="41"/>
      <c r="Q159" s="41"/>
      <c r="S159" s="41"/>
      <c r="T159" s="41"/>
      <c r="U159" s="41"/>
      <c r="W159" s="41"/>
      <c r="X159" s="41"/>
      <c r="Y159" s="41"/>
      <c r="AA159" s="41"/>
      <c r="AB159" s="41"/>
      <c r="AC159" s="41"/>
      <c r="AE159" s="41"/>
      <c r="AF159" s="41"/>
      <c r="AG159" s="41"/>
      <c r="AI159" s="41"/>
      <c r="AJ159" s="41"/>
      <c r="AK159" s="41"/>
      <c r="AL159" s="41"/>
      <c r="AM159" s="41"/>
      <c r="AN159" s="41"/>
      <c r="AO159" s="41"/>
    </row>
    <row r="163" spans="1:7" s="3" customFormat="1" x14ac:dyDescent="0.2">
      <c r="A163" s="44"/>
    </row>
    <row r="164" spans="1:7" s="3" customFormat="1" x14ac:dyDescent="0.2"/>
    <row r="165" spans="1:7" s="3" customFormat="1" x14ac:dyDescent="0.2"/>
    <row r="166" spans="1:7" s="3" customFormat="1" x14ac:dyDescent="0.2">
      <c r="F166" s="45"/>
      <c r="G166" s="45"/>
    </row>
    <row r="167" spans="1:7" s="3" customFormat="1" x14ac:dyDescent="0.2"/>
    <row r="168" spans="1:7" s="3" customFormat="1" x14ac:dyDescent="0.2"/>
    <row r="169" spans="1:7" s="3" customFormat="1" x14ac:dyDescent="0.2"/>
    <row r="170" spans="1:7" s="3" customFormat="1" x14ac:dyDescent="0.2"/>
    <row r="171" spans="1:7" s="3" customFormat="1" x14ac:dyDescent="0.2"/>
    <row r="172" spans="1:7" s="3" customFormat="1" x14ac:dyDescent="0.2"/>
    <row r="173" spans="1:7" s="3" customFormat="1" x14ac:dyDescent="0.2"/>
    <row r="174" spans="1:7" s="3" customFormat="1" x14ac:dyDescent="0.2"/>
    <row r="175" spans="1:7" s="3" customFormat="1" x14ac:dyDescent="0.2"/>
    <row r="176" spans="1:7" s="3" customFormat="1" x14ac:dyDescent="0.2"/>
    <row r="177" spans="2:5" s="3" customFormat="1" x14ac:dyDescent="0.2"/>
    <row r="178" spans="2:5" s="3" customFormat="1" x14ac:dyDescent="0.2"/>
    <row r="179" spans="2:5" s="3" customFormat="1" x14ac:dyDescent="0.2"/>
    <row r="180" spans="2:5" s="3" customFormat="1" x14ac:dyDescent="0.2"/>
    <row r="181" spans="2:5" s="3" customFormat="1" x14ac:dyDescent="0.2"/>
    <row r="182" spans="2:5" s="3" customFormat="1" x14ac:dyDescent="0.2"/>
    <row r="185" spans="2:5" x14ac:dyDescent="0.2">
      <c r="B185" s="41"/>
      <c r="C185" s="41"/>
      <c r="D185" s="41"/>
      <c r="E185" s="41"/>
    </row>
    <row r="187" spans="2:5" x14ac:dyDescent="0.2">
      <c r="B187" s="41"/>
      <c r="C187" s="41"/>
      <c r="D187" s="41"/>
      <c r="E187" s="41"/>
    </row>
    <row r="188" spans="2:5" x14ac:dyDescent="0.2">
      <c r="B188" s="41"/>
      <c r="C188" s="41"/>
      <c r="D188" s="41"/>
      <c r="E188" s="41"/>
    </row>
    <row r="189" spans="2:5" x14ac:dyDescent="0.2">
      <c r="B189" s="41"/>
      <c r="C189" s="41"/>
      <c r="D189" s="41"/>
      <c r="E189" s="41"/>
    </row>
    <row r="190" spans="2:5" x14ac:dyDescent="0.2">
      <c r="B190" s="41"/>
      <c r="C190" s="41"/>
      <c r="D190" s="41"/>
      <c r="E190" s="41"/>
    </row>
    <row r="191" spans="2:5" x14ac:dyDescent="0.2">
      <c r="B191" s="41"/>
      <c r="C191" s="41"/>
      <c r="D191" s="41"/>
      <c r="E191" s="41"/>
    </row>
    <row r="192" spans="2:5" x14ac:dyDescent="0.2">
      <c r="B192" s="41"/>
      <c r="C192" s="41"/>
      <c r="D192" s="41"/>
      <c r="E192" s="41"/>
    </row>
    <row r="194" spans="2:5" x14ac:dyDescent="0.2">
      <c r="B194" s="41"/>
      <c r="C194" s="41"/>
      <c r="D194" s="41"/>
      <c r="E194" s="41"/>
    </row>
    <row r="195" spans="2:5" x14ac:dyDescent="0.2">
      <c r="B195" s="41"/>
      <c r="C195" s="41"/>
      <c r="D195" s="41"/>
      <c r="E195" s="41"/>
    </row>
    <row r="196" spans="2:5" x14ac:dyDescent="0.2">
      <c r="B196" s="41"/>
      <c r="C196" s="41"/>
      <c r="D196" s="41"/>
      <c r="E196" s="41"/>
    </row>
    <row r="197" spans="2:5" x14ac:dyDescent="0.2">
      <c r="B197" s="41"/>
      <c r="C197" s="41"/>
      <c r="D197" s="41"/>
      <c r="E197" s="41"/>
    </row>
    <row r="198" spans="2:5" x14ac:dyDescent="0.2">
      <c r="B198" s="41"/>
      <c r="C198" s="41"/>
      <c r="D198" s="41"/>
      <c r="E198" s="41"/>
    </row>
    <row r="199" spans="2:5" x14ac:dyDescent="0.2">
      <c r="B199" s="41"/>
      <c r="C199" s="41"/>
      <c r="D199" s="41"/>
      <c r="E199" s="41"/>
    </row>
    <row r="201" spans="2:5" x14ac:dyDescent="0.2">
      <c r="B201" s="41"/>
      <c r="C201" s="41"/>
      <c r="D201" s="41"/>
      <c r="E201" s="41"/>
    </row>
    <row r="202" spans="2:5" x14ac:dyDescent="0.2">
      <c r="B202" s="41"/>
      <c r="C202" s="41"/>
      <c r="D202" s="41"/>
      <c r="E202" s="41"/>
    </row>
    <row r="203" spans="2:5" x14ac:dyDescent="0.2">
      <c r="B203" s="41"/>
      <c r="C203" s="41"/>
      <c r="D203" s="41"/>
      <c r="E203" s="41"/>
    </row>
    <row r="204" spans="2:5" x14ac:dyDescent="0.2">
      <c r="B204" s="41"/>
      <c r="C204" s="41"/>
      <c r="D204" s="41"/>
      <c r="E204" s="41"/>
    </row>
    <row r="205" spans="2:5" x14ac:dyDescent="0.2">
      <c r="B205" s="41"/>
      <c r="C205" s="41"/>
      <c r="D205" s="41"/>
      <c r="E205" s="41"/>
    </row>
    <row r="206" spans="2:5" x14ac:dyDescent="0.2">
      <c r="B206" s="41"/>
      <c r="C206" s="41"/>
      <c r="D206" s="41"/>
      <c r="E206" s="41"/>
    </row>
    <row r="208" spans="2:5" x14ac:dyDescent="0.2">
      <c r="B208" s="41"/>
      <c r="C208" s="41"/>
      <c r="D208" s="41"/>
      <c r="E208" s="41"/>
    </row>
    <row r="209" spans="2:5" x14ac:dyDescent="0.2">
      <c r="B209" s="41"/>
      <c r="C209" s="41"/>
      <c r="D209" s="41"/>
      <c r="E209" s="41"/>
    </row>
    <row r="210" spans="2:5" x14ac:dyDescent="0.2">
      <c r="B210" s="41"/>
      <c r="C210" s="41"/>
      <c r="D210" s="41"/>
      <c r="E210" s="41"/>
    </row>
    <row r="211" spans="2:5" x14ac:dyDescent="0.2">
      <c r="B211" s="41"/>
      <c r="C211" s="41"/>
      <c r="D211" s="41"/>
      <c r="E211" s="41"/>
    </row>
    <row r="212" spans="2:5" x14ac:dyDescent="0.2">
      <c r="B212" s="41"/>
      <c r="C212" s="41"/>
      <c r="D212" s="41"/>
      <c r="E212" s="41"/>
    </row>
    <row r="213" spans="2:5" x14ac:dyDescent="0.2">
      <c r="B213" s="41"/>
      <c r="C213" s="41"/>
      <c r="D213" s="41"/>
      <c r="E213" s="41"/>
    </row>
    <row r="215" spans="2:5" x14ac:dyDescent="0.2">
      <c r="B215" s="41"/>
      <c r="C215" s="41"/>
      <c r="D215" s="41"/>
      <c r="E215" s="41"/>
    </row>
    <row r="216" spans="2:5" x14ac:dyDescent="0.2">
      <c r="B216" s="41"/>
      <c r="C216" s="41"/>
      <c r="D216" s="41"/>
      <c r="E216" s="41"/>
    </row>
    <row r="217" spans="2:5" x14ac:dyDescent="0.2">
      <c r="B217" s="41"/>
      <c r="C217" s="41"/>
      <c r="D217" s="41"/>
      <c r="E217" s="41"/>
    </row>
    <row r="218" spans="2:5" x14ac:dyDescent="0.2">
      <c r="B218" s="41"/>
      <c r="C218" s="41"/>
      <c r="D218" s="41"/>
      <c r="E218" s="41"/>
    </row>
    <row r="219" spans="2:5" x14ac:dyDescent="0.2">
      <c r="B219" s="41"/>
      <c r="C219" s="41"/>
      <c r="D219" s="41"/>
      <c r="E219" s="41"/>
    </row>
    <row r="220" spans="2:5" x14ac:dyDescent="0.2">
      <c r="B220" s="41"/>
      <c r="C220" s="41"/>
      <c r="D220" s="41"/>
      <c r="E220" s="41"/>
    </row>
    <row r="222" spans="2:5" x14ac:dyDescent="0.2">
      <c r="B222" s="41"/>
      <c r="C222" s="41"/>
      <c r="D222" s="41"/>
      <c r="E222" s="41"/>
    </row>
    <row r="223" spans="2:5" x14ac:dyDescent="0.2">
      <c r="B223" s="41"/>
      <c r="C223" s="41"/>
      <c r="D223" s="41"/>
      <c r="E223" s="41"/>
    </row>
    <row r="224" spans="2:5" x14ac:dyDescent="0.2">
      <c r="B224" s="41"/>
      <c r="C224" s="41"/>
      <c r="D224" s="41"/>
      <c r="E224" s="41"/>
    </row>
    <row r="225" spans="2:5" x14ac:dyDescent="0.2">
      <c r="B225" s="41"/>
      <c r="C225" s="41"/>
      <c r="D225" s="41"/>
      <c r="E225" s="41"/>
    </row>
    <row r="226" spans="2:5" x14ac:dyDescent="0.2">
      <c r="B226" s="41"/>
      <c r="C226" s="41"/>
      <c r="D226" s="41"/>
      <c r="E226" s="41"/>
    </row>
    <row r="227" spans="2:5" x14ac:dyDescent="0.2">
      <c r="B227" s="41"/>
      <c r="C227" s="41"/>
      <c r="D227" s="41"/>
      <c r="E227" s="41"/>
    </row>
    <row r="229" spans="2:5" x14ac:dyDescent="0.2">
      <c r="B229" s="41"/>
      <c r="C229" s="41"/>
      <c r="D229" s="41"/>
      <c r="E229" s="41"/>
    </row>
    <row r="230" spans="2:5" x14ac:dyDescent="0.2">
      <c r="B230" s="41"/>
      <c r="C230" s="41"/>
      <c r="D230" s="41"/>
      <c r="E230" s="41"/>
    </row>
    <row r="231" spans="2:5" x14ac:dyDescent="0.2">
      <c r="B231" s="41"/>
      <c r="C231" s="41"/>
      <c r="D231" s="41"/>
      <c r="E231" s="41"/>
    </row>
    <row r="232" spans="2:5" x14ac:dyDescent="0.2">
      <c r="B232" s="41"/>
      <c r="C232" s="41"/>
      <c r="D232" s="41"/>
      <c r="E232" s="41"/>
    </row>
    <row r="233" spans="2:5" x14ac:dyDescent="0.2">
      <c r="B233" s="41"/>
      <c r="C233" s="41"/>
      <c r="D233" s="41"/>
      <c r="E233" s="41"/>
    </row>
    <row r="234" spans="2:5" x14ac:dyDescent="0.2">
      <c r="B234" s="41"/>
      <c r="C234" s="41"/>
      <c r="D234" s="41"/>
      <c r="E234" s="41"/>
    </row>
    <row r="236" spans="2:5" x14ac:dyDescent="0.2">
      <c r="B236" s="41"/>
      <c r="C236" s="41"/>
      <c r="D236" s="41"/>
      <c r="E236" s="41"/>
    </row>
    <row r="237" spans="2:5" x14ac:dyDescent="0.2">
      <c r="B237" s="41"/>
      <c r="C237" s="41"/>
      <c r="D237" s="41"/>
      <c r="E237" s="41"/>
    </row>
    <row r="238" spans="2:5" x14ac:dyDescent="0.2">
      <c r="B238" s="41"/>
      <c r="C238" s="41"/>
      <c r="D238" s="41"/>
      <c r="E238" s="41"/>
    </row>
    <row r="239" spans="2:5" x14ac:dyDescent="0.2">
      <c r="B239" s="41"/>
      <c r="C239" s="41"/>
      <c r="D239" s="41"/>
      <c r="E239" s="41"/>
    </row>
    <row r="240" spans="2:5" x14ac:dyDescent="0.2">
      <c r="B240" s="41"/>
      <c r="C240" s="41"/>
      <c r="D240" s="41"/>
      <c r="E240" s="41"/>
    </row>
    <row r="241" spans="2:5" x14ac:dyDescent="0.2">
      <c r="B241" s="41"/>
      <c r="C241" s="41"/>
      <c r="D241" s="41"/>
      <c r="E241" s="41"/>
    </row>
    <row r="243" spans="2:5" x14ac:dyDescent="0.2">
      <c r="B243" s="41"/>
      <c r="C243" s="41"/>
      <c r="D243" s="41"/>
      <c r="E243" s="41"/>
    </row>
    <row r="244" spans="2:5" x14ac:dyDescent="0.2">
      <c r="B244" s="41"/>
      <c r="C244" s="41"/>
      <c r="D244" s="41"/>
      <c r="E244" s="41"/>
    </row>
    <row r="245" spans="2:5" x14ac:dyDescent="0.2">
      <c r="B245" s="41"/>
      <c r="C245" s="41"/>
      <c r="D245" s="41"/>
      <c r="E245" s="41"/>
    </row>
    <row r="246" spans="2:5" x14ac:dyDescent="0.2">
      <c r="B246" s="41"/>
      <c r="C246" s="41"/>
      <c r="D246" s="41"/>
      <c r="E246" s="41"/>
    </row>
    <row r="247" spans="2:5" x14ac:dyDescent="0.2">
      <c r="B247" s="41"/>
      <c r="C247" s="41"/>
      <c r="D247" s="41"/>
      <c r="E247" s="41"/>
    </row>
    <row r="248" spans="2:5" x14ac:dyDescent="0.2">
      <c r="B248" s="41"/>
      <c r="C248" s="41"/>
      <c r="D248" s="41"/>
      <c r="E248" s="41"/>
    </row>
    <row r="250" spans="2:5" x14ac:dyDescent="0.2">
      <c r="B250" s="41"/>
      <c r="C250" s="41"/>
      <c r="D250" s="41"/>
      <c r="E250" s="41"/>
    </row>
    <row r="251" spans="2:5" x14ac:dyDescent="0.2">
      <c r="B251" s="41"/>
      <c r="C251" s="41"/>
      <c r="D251" s="41"/>
      <c r="E251" s="41"/>
    </row>
    <row r="252" spans="2:5" x14ac:dyDescent="0.2">
      <c r="B252" s="41"/>
      <c r="C252" s="41"/>
      <c r="D252" s="41"/>
      <c r="E252" s="41"/>
    </row>
    <row r="253" spans="2:5" x14ac:dyDescent="0.2">
      <c r="B253" s="41"/>
      <c r="C253" s="41"/>
      <c r="D253" s="41"/>
      <c r="E253" s="41"/>
    </row>
    <row r="254" spans="2:5" x14ac:dyDescent="0.2">
      <c r="B254" s="41"/>
      <c r="C254" s="41"/>
      <c r="D254" s="41"/>
      <c r="E254" s="41"/>
    </row>
    <row r="255" spans="2:5" x14ac:dyDescent="0.2">
      <c r="B255" s="41"/>
      <c r="C255" s="41"/>
      <c r="D255" s="41"/>
      <c r="E255" s="41"/>
    </row>
    <row r="257" spans="2:5" x14ac:dyDescent="0.2">
      <c r="B257" s="41"/>
      <c r="C257" s="41"/>
      <c r="D257" s="41"/>
      <c r="E257" s="41"/>
    </row>
    <row r="258" spans="2:5" x14ac:dyDescent="0.2">
      <c r="B258" s="41"/>
      <c r="C258" s="41"/>
      <c r="D258" s="41"/>
      <c r="E258" s="41"/>
    </row>
    <row r="259" spans="2:5" x14ac:dyDescent="0.2">
      <c r="B259" s="41"/>
      <c r="C259" s="41"/>
      <c r="D259" s="41"/>
      <c r="E259" s="41"/>
    </row>
    <row r="260" spans="2:5" x14ac:dyDescent="0.2">
      <c r="B260" s="41"/>
      <c r="C260" s="41"/>
      <c r="D260" s="41"/>
      <c r="E260" s="41"/>
    </row>
    <row r="261" spans="2:5" x14ac:dyDescent="0.2">
      <c r="B261" s="41"/>
      <c r="C261" s="41"/>
      <c r="D261" s="41"/>
      <c r="E261" s="41"/>
    </row>
    <row r="262" spans="2:5" x14ac:dyDescent="0.2">
      <c r="B262" s="41"/>
      <c r="C262" s="41"/>
      <c r="D262" s="41"/>
      <c r="E262" s="41"/>
    </row>
    <row r="264" spans="2:5" x14ac:dyDescent="0.2">
      <c r="B264" s="41"/>
      <c r="C264" s="41"/>
      <c r="D264" s="41"/>
      <c r="E264" s="41"/>
    </row>
    <row r="265" spans="2:5" x14ac:dyDescent="0.2">
      <c r="B265" s="41"/>
      <c r="C265" s="41"/>
      <c r="D265" s="41"/>
      <c r="E265" s="41"/>
    </row>
    <row r="266" spans="2:5" x14ac:dyDescent="0.2">
      <c r="B266" s="41"/>
      <c r="C266" s="41"/>
      <c r="D266" s="41"/>
      <c r="E266" s="41"/>
    </row>
    <row r="267" spans="2:5" x14ac:dyDescent="0.2">
      <c r="B267" s="41"/>
      <c r="C267" s="41"/>
      <c r="D267" s="41"/>
      <c r="E267" s="41"/>
    </row>
    <row r="268" spans="2:5" x14ac:dyDescent="0.2">
      <c r="B268" s="41"/>
      <c r="C268" s="41"/>
      <c r="D268" s="41"/>
      <c r="E268" s="41"/>
    </row>
    <row r="269" spans="2:5" x14ac:dyDescent="0.2">
      <c r="B269" s="41"/>
      <c r="C269" s="41"/>
      <c r="D269" s="41"/>
      <c r="E269" s="41"/>
    </row>
    <row r="271" spans="2:5" x14ac:dyDescent="0.2">
      <c r="B271" s="41"/>
      <c r="C271" s="41"/>
      <c r="D271" s="41"/>
      <c r="E271" s="41"/>
    </row>
    <row r="272" spans="2:5" x14ac:dyDescent="0.2">
      <c r="B272" s="41"/>
      <c r="C272" s="41"/>
      <c r="D272" s="41"/>
      <c r="E272" s="41"/>
    </row>
    <row r="273" spans="2:5" x14ac:dyDescent="0.2">
      <c r="B273" s="41"/>
      <c r="C273" s="41"/>
      <c r="D273" s="41"/>
      <c r="E273" s="41"/>
    </row>
    <row r="274" spans="2:5" x14ac:dyDescent="0.2">
      <c r="B274" s="41"/>
      <c r="C274" s="41"/>
      <c r="D274" s="41"/>
      <c r="E274" s="41"/>
    </row>
    <row r="275" spans="2:5" x14ac:dyDescent="0.2">
      <c r="B275" s="41"/>
      <c r="C275" s="41"/>
      <c r="D275" s="41"/>
      <c r="E275" s="41"/>
    </row>
    <row r="276" spans="2:5" x14ac:dyDescent="0.2">
      <c r="B276" s="41"/>
      <c r="C276" s="41"/>
      <c r="D276" s="41"/>
      <c r="E276" s="41"/>
    </row>
    <row r="278" spans="2:5" x14ac:dyDescent="0.2">
      <c r="B278" s="41"/>
      <c r="C278" s="41"/>
      <c r="D278" s="41"/>
      <c r="E278" s="41"/>
    </row>
    <row r="279" spans="2:5" x14ac:dyDescent="0.2">
      <c r="B279" s="41"/>
      <c r="C279" s="41"/>
      <c r="D279" s="41"/>
      <c r="E279" s="41"/>
    </row>
    <row r="280" spans="2:5" x14ac:dyDescent="0.2">
      <c r="B280" s="41"/>
      <c r="C280" s="41"/>
      <c r="D280" s="41"/>
      <c r="E280" s="41"/>
    </row>
    <row r="281" spans="2:5" x14ac:dyDescent="0.2">
      <c r="B281" s="41"/>
      <c r="C281" s="41"/>
      <c r="D281" s="41"/>
      <c r="E281" s="41"/>
    </row>
    <row r="282" spans="2:5" x14ac:dyDescent="0.2">
      <c r="B282" s="41"/>
      <c r="C282" s="41"/>
      <c r="D282" s="41"/>
      <c r="E282" s="41"/>
    </row>
    <row r="283" spans="2:5" x14ac:dyDescent="0.2">
      <c r="B283" s="41"/>
      <c r="C283" s="41"/>
      <c r="D283" s="41"/>
      <c r="E283" s="41"/>
    </row>
    <row r="285" spans="2:5" x14ac:dyDescent="0.2">
      <c r="B285" s="41"/>
      <c r="C285" s="41"/>
      <c r="D285" s="41"/>
      <c r="E285" s="41"/>
    </row>
    <row r="286" spans="2:5" x14ac:dyDescent="0.2">
      <c r="B286" s="41"/>
      <c r="C286" s="41"/>
      <c r="D286" s="41"/>
      <c r="E286" s="41"/>
    </row>
    <row r="287" spans="2:5" x14ac:dyDescent="0.2">
      <c r="B287" s="41"/>
      <c r="C287" s="41"/>
      <c r="D287" s="41"/>
      <c r="E287" s="41"/>
    </row>
    <row r="288" spans="2:5" x14ac:dyDescent="0.2">
      <c r="B288" s="41"/>
      <c r="C288" s="41"/>
      <c r="D288" s="41"/>
      <c r="E288" s="41"/>
    </row>
    <row r="289" spans="2:5" x14ac:dyDescent="0.2">
      <c r="B289" s="41"/>
      <c r="C289" s="41"/>
      <c r="D289" s="41"/>
      <c r="E289" s="41"/>
    </row>
    <row r="290" spans="2:5" x14ac:dyDescent="0.2">
      <c r="B290" s="41"/>
      <c r="C290" s="41"/>
      <c r="D290" s="41"/>
      <c r="E290" s="41"/>
    </row>
    <row r="292" spans="2:5" x14ac:dyDescent="0.2">
      <c r="B292" s="41"/>
      <c r="C292" s="41"/>
      <c r="D292" s="41"/>
      <c r="E292" s="41"/>
    </row>
    <row r="293" spans="2:5" x14ac:dyDescent="0.2">
      <c r="B293" s="41"/>
      <c r="C293" s="41"/>
      <c r="D293" s="41"/>
      <c r="E293" s="41"/>
    </row>
    <row r="294" spans="2:5" x14ac:dyDescent="0.2">
      <c r="B294" s="41"/>
      <c r="C294" s="41"/>
      <c r="D294" s="41"/>
      <c r="E294" s="41"/>
    </row>
    <row r="295" spans="2:5" x14ac:dyDescent="0.2">
      <c r="B295" s="41"/>
      <c r="C295" s="41"/>
      <c r="D295" s="41"/>
      <c r="E295" s="41"/>
    </row>
    <row r="296" spans="2:5" x14ac:dyDescent="0.2">
      <c r="B296" s="41"/>
      <c r="C296" s="41"/>
      <c r="D296" s="41"/>
      <c r="E296" s="41"/>
    </row>
    <row r="297" spans="2:5" x14ac:dyDescent="0.2">
      <c r="B297" s="41"/>
      <c r="C297" s="41"/>
      <c r="D297" s="41"/>
      <c r="E297" s="41"/>
    </row>
    <row r="299" spans="2:5" x14ac:dyDescent="0.2">
      <c r="B299" s="41"/>
      <c r="C299" s="41"/>
      <c r="D299" s="41"/>
      <c r="E299" s="41"/>
    </row>
    <row r="300" spans="2:5" x14ac:dyDescent="0.2">
      <c r="B300" s="41"/>
      <c r="C300" s="41"/>
      <c r="D300" s="41"/>
      <c r="E300" s="41"/>
    </row>
    <row r="301" spans="2:5" x14ac:dyDescent="0.2">
      <c r="B301" s="41"/>
      <c r="C301" s="41"/>
      <c r="D301" s="41"/>
      <c r="E301" s="41"/>
    </row>
    <row r="302" spans="2:5" x14ac:dyDescent="0.2">
      <c r="B302" s="41"/>
      <c r="C302" s="41"/>
      <c r="D302" s="41"/>
      <c r="E302" s="41"/>
    </row>
    <row r="303" spans="2:5" x14ac:dyDescent="0.2">
      <c r="B303" s="41"/>
      <c r="C303" s="41"/>
      <c r="D303" s="41"/>
      <c r="E303" s="41"/>
    </row>
    <row r="304" spans="2:5" x14ac:dyDescent="0.2">
      <c r="B304" s="41"/>
      <c r="C304" s="41"/>
      <c r="D304" s="41"/>
      <c r="E304" s="41"/>
    </row>
    <row r="305" spans="2:5" x14ac:dyDescent="0.2">
      <c r="B305" s="41"/>
      <c r="C305" s="41"/>
      <c r="D305" s="41"/>
      <c r="E305" s="41"/>
    </row>
    <row r="306" spans="2:5" x14ac:dyDescent="0.2">
      <c r="B306" s="41"/>
      <c r="C306" s="41"/>
      <c r="D306" s="41"/>
      <c r="E306" s="41"/>
    </row>
    <row r="307" spans="2:5" x14ac:dyDescent="0.2">
      <c r="B307" s="41"/>
      <c r="C307" s="41"/>
      <c r="D307" s="41"/>
      <c r="E307" s="41"/>
    </row>
    <row r="308" spans="2:5" x14ac:dyDescent="0.2">
      <c r="B308" s="41"/>
      <c r="C308" s="41"/>
      <c r="D308" s="41"/>
      <c r="E308" s="41"/>
    </row>
    <row r="309" spans="2:5" x14ac:dyDescent="0.2">
      <c r="B309" s="41"/>
      <c r="C309" s="41"/>
      <c r="D309" s="41"/>
      <c r="E309" s="41"/>
    </row>
    <row r="310" spans="2:5" x14ac:dyDescent="0.2">
      <c r="B310" s="41"/>
      <c r="C310" s="41"/>
      <c r="D310" s="41"/>
      <c r="E310" s="41"/>
    </row>
    <row r="311" spans="2:5" x14ac:dyDescent="0.2">
      <c r="B311" s="41"/>
      <c r="C311" s="41"/>
      <c r="D311" s="41"/>
      <c r="E311" s="41"/>
    </row>
    <row r="312" spans="2:5" x14ac:dyDescent="0.2">
      <c r="B312" s="41"/>
      <c r="C312" s="41"/>
      <c r="D312" s="41"/>
      <c r="E312" s="41"/>
    </row>
    <row r="313" spans="2:5" x14ac:dyDescent="0.2">
      <c r="B313" s="41"/>
      <c r="C313" s="41"/>
      <c r="D313" s="41"/>
      <c r="E313" s="41"/>
    </row>
    <row r="314" spans="2:5" x14ac:dyDescent="0.2">
      <c r="B314" s="41"/>
      <c r="C314" s="41"/>
      <c r="D314" s="41"/>
      <c r="E314" s="41"/>
    </row>
    <row r="315" spans="2:5" x14ac:dyDescent="0.2">
      <c r="B315" s="41"/>
      <c r="C315" s="41"/>
      <c r="D315" s="41"/>
      <c r="E315" s="41"/>
    </row>
    <row r="316" spans="2:5" x14ac:dyDescent="0.2">
      <c r="B316" s="41"/>
      <c r="C316" s="41"/>
      <c r="D316" s="41"/>
      <c r="E316" s="41"/>
    </row>
  </sheetData>
  <sheetProtection password="8A91" sheet="1" objects="1" scenarios="1" selectLockedCells="1" selectUnlockedCells="1"/>
  <pageMargins left="0.70866141732283472" right="0.70866141732283472" top="0.74803149606299213" bottom="0.74803149606299213" header="0.31496062992125984" footer="0.31496062992125984"/>
  <pageSetup paperSize="9" scale="52" orientation="portrait" r:id="rId1"/>
  <rowBreaks count="1" manualBreakCount="1">
    <brk id="161" max="16383" man="1"/>
  </rowBreaks>
  <colBreaks count="1" manualBreakCount="1">
    <brk id="12" max="31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E65"/>
  <sheetViews>
    <sheetView zoomScaleNormal="100" zoomScaleSheetLayoutView="90" workbookViewId="0">
      <selection activeCell="G20" sqref="G20"/>
    </sheetView>
  </sheetViews>
  <sheetFormatPr baseColWidth="10" defaultColWidth="8.6640625" defaultRowHeight="16" x14ac:dyDescent="0.2"/>
  <cols>
    <col min="1" max="1" width="45.33203125" style="33" customWidth="1"/>
    <col min="2" max="2" width="16" customWidth="1"/>
    <col min="3" max="3" width="14.6640625" customWidth="1"/>
    <col min="4" max="4" width="13.5" customWidth="1"/>
    <col min="5" max="5" width="13.33203125" customWidth="1"/>
    <col min="6" max="6" width="14.6640625" customWidth="1"/>
    <col min="7" max="7" width="14.1640625" customWidth="1"/>
    <col min="8" max="8" width="14.5" customWidth="1"/>
    <col min="9" max="9" width="12.6640625" customWidth="1"/>
    <col min="10" max="10" width="14.33203125" customWidth="1"/>
    <col min="11" max="11" width="16.33203125" customWidth="1"/>
    <col min="12" max="12" width="14.33203125" customWidth="1"/>
    <col min="13" max="83" width="8.6640625" style="3"/>
  </cols>
  <sheetData>
    <row r="1" spans="1:12" s="3" customFormat="1" x14ac:dyDescent="0.2">
      <c r="A1" s="26" t="s">
        <v>22</v>
      </c>
    </row>
    <row r="2" spans="1:12" s="3" customFormat="1" x14ac:dyDescent="0.2">
      <c r="A2" s="27"/>
      <c r="B2" s="28" t="s">
        <v>14</v>
      </c>
      <c r="C2" s="28" t="s">
        <v>15</v>
      </c>
      <c r="D2" s="28" t="s">
        <v>16</v>
      </c>
      <c r="E2" s="28" t="s">
        <v>17</v>
      </c>
      <c r="F2" s="28" t="s">
        <v>18</v>
      </c>
      <c r="G2" s="28" t="s">
        <v>19</v>
      </c>
      <c r="H2" s="28" t="s">
        <v>20</v>
      </c>
      <c r="I2" s="28" t="s">
        <v>21</v>
      </c>
      <c r="J2" s="28" t="s">
        <v>23</v>
      </c>
      <c r="K2" s="28" t="s">
        <v>24</v>
      </c>
      <c r="L2" s="28" t="s">
        <v>13</v>
      </c>
    </row>
    <row r="3" spans="1:12" ht="17" x14ac:dyDescent="0.2">
      <c r="A3" s="29" t="s">
        <v>0</v>
      </c>
      <c r="B3" s="100">
        <f>+B4+B5+B6</f>
        <v>0</v>
      </c>
      <c r="C3" s="100">
        <f t="shared" ref="C3:L3" si="0">+C4+C5+C6</f>
        <v>0</v>
      </c>
      <c r="D3" s="100">
        <f t="shared" si="0"/>
        <v>0</v>
      </c>
      <c r="E3" s="100">
        <f t="shared" si="0"/>
        <v>0</v>
      </c>
      <c r="F3" s="100">
        <f t="shared" si="0"/>
        <v>0</v>
      </c>
      <c r="G3" s="100">
        <f t="shared" si="0"/>
        <v>0</v>
      </c>
      <c r="H3" s="100">
        <f t="shared" si="0"/>
        <v>0</v>
      </c>
      <c r="I3" s="100">
        <f t="shared" si="0"/>
        <v>0</v>
      </c>
      <c r="J3" s="100">
        <f t="shared" si="0"/>
        <v>0</v>
      </c>
      <c r="K3" s="100">
        <f t="shared" si="0"/>
        <v>0</v>
      </c>
      <c r="L3" s="100">
        <f t="shared" si="0"/>
        <v>0</v>
      </c>
    </row>
    <row r="4" spans="1:12" ht="17" x14ac:dyDescent="0.2">
      <c r="A4" s="30" t="s">
        <v>1</v>
      </c>
      <c r="B4" s="101">
        <f>'4. Totale Partner'!B3+'4. Totale Partner'!B11+'4. Totale Partner'!B19+'4. Totale Partner'!B27+'4. Totale Partner'!B35+'4. Totale Partner'!B43+'4. Totale Partner'!B51+'4. Totale Partner'!B59+'4. Totale Partner'!B67+'4. Totale Partner'!B75+'4. Totale Partner'!B83+'4. Totale Partner'!B91+'4. Totale Partner'!B99+'4. Totale Partner'!B107+'4. Totale Partner'!B115+'4. Totale Partner'!B123+'4. Totale Partner'!B131+'4. Totale Partner'!B139+'4. Totale Partner'!B147+'4. Totale Partner'!B155</f>
        <v>0</v>
      </c>
      <c r="C4" s="101">
        <f>'4. Totale Partner'!C3+'4. Totale Partner'!C11+'4. Totale Partner'!C19+'4. Totale Partner'!C27+'4. Totale Partner'!C35+'4. Totale Partner'!C43+'4. Totale Partner'!C51+'4. Totale Partner'!C59+'4. Totale Partner'!C67+'4. Totale Partner'!C75+'4. Totale Partner'!C83+'4. Totale Partner'!C91+'4. Totale Partner'!C99+'4. Totale Partner'!C107+'4. Totale Partner'!C115+'4. Totale Partner'!C123+'4. Totale Partner'!C131+'4. Totale Partner'!C139+'4. Totale Partner'!C147+'4. Totale Partner'!C155</f>
        <v>0</v>
      </c>
      <c r="D4" s="101">
        <f>'4. Totale Partner'!D3+'4. Totale Partner'!D11+'4. Totale Partner'!D19+'4. Totale Partner'!D27+'4. Totale Partner'!D35+'4. Totale Partner'!D43+'4. Totale Partner'!D51+'4. Totale Partner'!D59+'4. Totale Partner'!D67+'4. Totale Partner'!D75+'4. Totale Partner'!D83+'4. Totale Partner'!D91+'4. Totale Partner'!D99+'4. Totale Partner'!D107+'4. Totale Partner'!D115+'4. Totale Partner'!D123+'4. Totale Partner'!D131+'4. Totale Partner'!D139+'4. Totale Partner'!D147+'4. Totale Partner'!D155</f>
        <v>0</v>
      </c>
      <c r="E4" s="101">
        <f>'4. Totale Partner'!E3+'4. Totale Partner'!E11+'4. Totale Partner'!E19+'4. Totale Partner'!E27+'4. Totale Partner'!E35+'4. Totale Partner'!E43+'4. Totale Partner'!E51+'4. Totale Partner'!E59+'4. Totale Partner'!E67+'4. Totale Partner'!E75+'4. Totale Partner'!E83+'4. Totale Partner'!E91+'4. Totale Partner'!E99+'4. Totale Partner'!E107+'4. Totale Partner'!E115+'4. Totale Partner'!E123+'4. Totale Partner'!E131+'4. Totale Partner'!E139+'4. Totale Partner'!E147+'4. Totale Partner'!E155</f>
        <v>0</v>
      </c>
      <c r="F4" s="101">
        <f>'4. Totale Partner'!F3+'4. Totale Partner'!F11+'4. Totale Partner'!F19+'4. Totale Partner'!F27+'4. Totale Partner'!F35+'4. Totale Partner'!F43+'4. Totale Partner'!F51+'4. Totale Partner'!F59+'4. Totale Partner'!F67+'4. Totale Partner'!F75+'4. Totale Partner'!F83+'4. Totale Partner'!F91+'4. Totale Partner'!F99+'4. Totale Partner'!F107+'4. Totale Partner'!F115+'4. Totale Partner'!F123+'4. Totale Partner'!F131+'4. Totale Partner'!F139+'4. Totale Partner'!F147+'4. Totale Partner'!F155</f>
        <v>0</v>
      </c>
      <c r="G4" s="101">
        <f>'4. Totale Partner'!G3+'4. Totale Partner'!G11+'4. Totale Partner'!G19+'4. Totale Partner'!G27+'4. Totale Partner'!G35+'4. Totale Partner'!G43+'4. Totale Partner'!G51+'4. Totale Partner'!G59+'4. Totale Partner'!G67+'4. Totale Partner'!G75+'4. Totale Partner'!G83+'4. Totale Partner'!G91+'4. Totale Partner'!G99+'4. Totale Partner'!G107+'4. Totale Partner'!G115+'4. Totale Partner'!G123+'4. Totale Partner'!G131+'4. Totale Partner'!G139+'4. Totale Partner'!G147+'4. Totale Partner'!G155</f>
        <v>0</v>
      </c>
      <c r="H4" s="101">
        <f>'4. Totale Partner'!H3+'4. Totale Partner'!H11+'4. Totale Partner'!H19+'4. Totale Partner'!H27+'4. Totale Partner'!H35+'4. Totale Partner'!H43+'4. Totale Partner'!H51+'4. Totale Partner'!H59+'4. Totale Partner'!H67+'4. Totale Partner'!H75+'4. Totale Partner'!H83+'4. Totale Partner'!H91+'4. Totale Partner'!H99+'4. Totale Partner'!H107+'4. Totale Partner'!H115+'4. Totale Partner'!H123+'4. Totale Partner'!H131+'4. Totale Partner'!H139+'4. Totale Partner'!H147+'4. Totale Partner'!H155</f>
        <v>0</v>
      </c>
      <c r="I4" s="101">
        <f>'4. Totale Partner'!I3+'4. Totale Partner'!I11+'4. Totale Partner'!I19+'4. Totale Partner'!I27+'4. Totale Partner'!I35+'4. Totale Partner'!I43+'4. Totale Partner'!I51+'4. Totale Partner'!I59+'4. Totale Partner'!I67+'4. Totale Partner'!I75+'4. Totale Partner'!I83+'4. Totale Partner'!I91+'4. Totale Partner'!I99+'4. Totale Partner'!I107+'4. Totale Partner'!I115+'4. Totale Partner'!I123+'4. Totale Partner'!I131+'4. Totale Partner'!I139+'4. Totale Partner'!I147+'4. Totale Partner'!I155</f>
        <v>0</v>
      </c>
      <c r="J4" s="101">
        <f>'4. Totale Partner'!J3+'4. Totale Partner'!J11+'4. Totale Partner'!J19+'4. Totale Partner'!J27+'4. Totale Partner'!J35+'4. Totale Partner'!J43+'4. Totale Partner'!J51+'4. Totale Partner'!J59+'4. Totale Partner'!J67+'4. Totale Partner'!J75+'4. Totale Partner'!J83+'4. Totale Partner'!J91+'4. Totale Partner'!J99+'4. Totale Partner'!J107+'4. Totale Partner'!J115+'4. Totale Partner'!J123+'4. Totale Partner'!J131+'4. Totale Partner'!J139+'4. Totale Partner'!J147+'4. Totale Partner'!J155</f>
        <v>0</v>
      </c>
      <c r="K4" s="101">
        <f>'4. Totale Partner'!K3+'4. Totale Partner'!K11+'4. Totale Partner'!K19+'4. Totale Partner'!K27+'4. Totale Partner'!K35+'4. Totale Partner'!K43+'4. Totale Partner'!K51+'4. Totale Partner'!K59+'4. Totale Partner'!K67+'4. Totale Partner'!K75+'4. Totale Partner'!K83+'4. Totale Partner'!K91+'4. Totale Partner'!K99+'4. Totale Partner'!K107+'4. Totale Partner'!K115+'4. Totale Partner'!K123+'4. Totale Partner'!K131+'4. Totale Partner'!K139+'4. Totale Partner'!K147+'4. Totale Partner'!K155</f>
        <v>0</v>
      </c>
      <c r="L4" s="101">
        <f>'4. Totale Partner'!L3+'4. Totale Partner'!L11+'4. Totale Partner'!L19+'4. Totale Partner'!L27+'4. Totale Partner'!L35+'4. Totale Partner'!L43+'4. Totale Partner'!L51+'4. Totale Partner'!L59+'4. Totale Partner'!L67+'4. Totale Partner'!L75+'4. Totale Partner'!L83+'4. Totale Partner'!L91+'4. Totale Partner'!L99+'4. Totale Partner'!L107+'4. Totale Partner'!L115+'4. Totale Partner'!L123+'4. Totale Partner'!L131+'4. Totale Partner'!L139+'4. Totale Partner'!L147+'4. Totale Partner'!L155</f>
        <v>0</v>
      </c>
    </row>
    <row r="5" spans="1:12" ht="17" x14ac:dyDescent="0.2">
      <c r="A5" s="30" t="s">
        <v>2</v>
      </c>
      <c r="B5" s="101">
        <f>'4. Totale Partner'!B4+'4. Totale Partner'!B12+'4. Totale Partner'!B20+'4. Totale Partner'!B28+'4. Totale Partner'!B36+'4. Totale Partner'!B44+'4. Totale Partner'!B52+'4. Totale Partner'!B60+'4. Totale Partner'!B68+'4. Totale Partner'!B76+'4. Totale Partner'!B84+'4. Totale Partner'!B92+'4. Totale Partner'!B100+'4. Totale Partner'!B108+'4. Totale Partner'!B116+'4. Totale Partner'!B124+'4. Totale Partner'!B132+'4. Totale Partner'!B140+'4. Totale Partner'!B148+'4. Totale Partner'!B156</f>
        <v>0</v>
      </c>
      <c r="C5" s="101">
        <f>'4. Totale Partner'!C4+'4. Totale Partner'!C12+'4. Totale Partner'!C20+'4. Totale Partner'!C28+'4. Totale Partner'!C36+'4. Totale Partner'!C44+'4. Totale Partner'!C52+'4. Totale Partner'!C60+'4. Totale Partner'!C68+'4. Totale Partner'!C76+'4. Totale Partner'!C84+'4. Totale Partner'!C92+'4. Totale Partner'!C100+'4. Totale Partner'!C108+'4. Totale Partner'!C116+'4. Totale Partner'!C124+'4. Totale Partner'!C132+'4. Totale Partner'!C140+'4. Totale Partner'!C148+'4. Totale Partner'!C156</f>
        <v>0</v>
      </c>
      <c r="D5" s="101">
        <f>'4. Totale Partner'!D4+'4. Totale Partner'!D12+'4. Totale Partner'!D20+'4. Totale Partner'!D28+'4. Totale Partner'!D36+'4. Totale Partner'!D44+'4. Totale Partner'!D52+'4. Totale Partner'!D60+'4. Totale Partner'!D68+'4. Totale Partner'!D76+'4. Totale Partner'!D84+'4. Totale Partner'!D92+'4. Totale Partner'!D100+'4. Totale Partner'!D108+'4. Totale Partner'!D116+'4. Totale Partner'!D124+'4. Totale Partner'!D132+'4. Totale Partner'!D140+'4. Totale Partner'!D148+'4. Totale Partner'!D156</f>
        <v>0</v>
      </c>
      <c r="E5" s="101">
        <f>'4. Totale Partner'!E4+'4. Totale Partner'!E12+'4. Totale Partner'!E20+'4. Totale Partner'!E28+'4. Totale Partner'!E36+'4. Totale Partner'!E44+'4. Totale Partner'!E52+'4. Totale Partner'!E60+'4. Totale Partner'!E68+'4. Totale Partner'!E76+'4. Totale Partner'!E84+'4. Totale Partner'!E92+'4. Totale Partner'!E100+'4. Totale Partner'!E108+'4. Totale Partner'!E116+'4. Totale Partner'!E124+'4. Totale Partner'!E132+'4. Totale Partner'!E140+'4. Totale Partner'!E148+'4. Totale Partner'!E156</f>
        <v>0</v>
      </c>
      <c r="F5" s="101">
        <f>'4. Totale Partner'!F4+'4. Totale Partner'!F12+'4. Totale Partner'!F20+'4. Totale Partner'!F28+'4. Totale Partner'!F36+'4. Totale Partner'!F44+'4. Totale Partner'!F52+'4. Totale Partner'!F60+'4. Totale Partner'!F68+'4. Totale Partner'!F76+'4. Totale Partner'!F84+'4. Totale Partner'!F92+'4. Totale Partner'!F100+'4. Totale Partner'!F108+'4. Totale Partner'!F116+'4. Totale Partner'!F124+'4. Totale Partner'!F132+'4. Totale Partner'!F140+'4. Totale Partner'!F148+'4. Totale Partner'!F156</f>
        <v>0</v>
      </c>
      <c r="G5" s="101">
        <f>'4. Totale Partner'!G4+'4. Totale Partner'!G12+'4. Totale Partner'!G20+'4. Totale Partner'!G28+'4. Totale Partner'!G36+'4. Totale Partner'!G44+'4. Totale Partner'!G52+'4. Totale Partner'!G60+'4. Totale Partner'!G68+'4. Totale Partner'!G76+'4. Totale Partner'!G84+'4. Totale Partner'!G92+'4. Totale Partner'!G100+'4. Totale Partner'!G108+'4. Totale Partner'!G116+'4. Totale Partner'!G124+'4. Totale Partner'!G132+'4. Totale Partner'!G140+'4. Totale Partner'!G148+'4. Totale Partner'!G156</f>
        <v>0</v>
      </c>
      <c r="H5" s="101">
        <f>'4. Totale Partner'!H4+'4. Totale Partner'!H12+'4. Totale Partner'!H20+'4. Totale Partner'!H28+'4. Totale Partner'!H36+'4. Totale Partner'!H44+'4. Totale Partner'!H52+'4. Totale Partner'!H60+'4. Totale Partner'!H68+'4. Totale Partner'!H76+'4. Totale Partner'!H84+'4. Totale Partner'!H92+'4. Totale Partner'!H100+'4. Totale Partner'!H108+'4. Totale Partner'!H116+'4. Totale Partner'!H124+'4. Totale Partner'!H132+'4. Totale Partner'!H140+'4. Totale Partner'!H148+'4. Totale Partner'!H156</f>
        <v>0</v>
      </c>
      <c r="I5" s="101">
        <f>'4. Totale Partner'!I4+'4. Totale Partner'!I12+'4. Totale Partner'!I20+'4. Totale Partner'!I28+'4. Totale Partner'!I36+'4. Totale Partner'!I44+'4. Totale Partner'!I52+'4. Totale Partner'!I60+'4. Totale Partner'!I68+'4. Totale Partner'!I76+'4. Totale Partner'!I84+'4. Totale Partner'!I92+'4. Totale Partner'!I100+'4. Totale Partner'!I108+'4. Totale Partner'!I116+'4. Totale Partner'!I124+'4. Totale Partner'!I132+'4. Totale Partner'!I140+'4. Totale Partner'!I148+'4. Totale Partner'!I156</f>
        <v>0</v>
      </c>
      <c r="J5" s="101">
        <f>'4. Totale Partner'!J4+'4. Totale Partner'!J12+'4. Totale Partner'!J20+'4. Totale Partner'!J28+'4. Totale Partner'!J36+'4. Totale Partner'!J44+'4. Totale Partner'!J52+'4. Totale Partner'!J60+'4. Totale Partner'!J68+'4. Totale Partner'!J76+'4. Totale Partner'!J84+'4. Totale Partner'!J92+'4. Totale Partner'!J100+'4. Totale Partner'!J108+'4. Totale Partner'!J116+'4. Totale Partner'!J124+'4. Totale Partner'!J132+'4. Totale Partner'!J140+'4. Totale Partner'!J148+'4. Totale Partner'!J156</f>
        <v>0</v>
      </c>
      <c r="K5" s="101">
        <f>'4. Totale Partner'!K4+'4. Totale Partner'!K12+'4. Totale Partner'!K20+'4. Totale Partner'!K28+'4. Totale Partner'!K36+'4. Totale Partner'!K44+'4. Totale Partner'!K52+'4. Totale Partner'!K60+'4. Totale Partner'!K68+'4. Totale Partner'!K76+'4. Totale Partner'!K84+'4. Totale Partner'!K92+'4. Totale Partner'!K100+'4. Totale Partner'!K108+'4. Totale Partner'!K116+'4. Totale Partner'!K124+'4. Totale Partner'!K132+'4. Totale Partner'!K140+'4. Totale Partner'!K148+'4. Totale Partner'!K156</f>
        <v>0</v>
      </c>
      <c r="L5" s="101">
        <f>'4. Totale Partner'!L4+'4. Totale Partner'!L12+'4. Totale Partner'!L20+'4. Totale Partner'!L28+'4. Totale Partner'!L36+'4. Totale Partner'!L44+'4. Totale Partner'!L52+'4. Totale Partner'!L60+'4. Totale Partner'!L68+'4. Totale Partner'!L76+'4. Totale Partner'!L84+'4. Totale Partner'!L92+'4. Totale Partner'!L100+'4. Totale Partner'!L108+'4. Totale Partner'!L116+'4. Totale Partner'!L124+'4. Totale Partner'!L132+'4. Totale Partner'!L140+'4. Totale Partner'!L148+'4. Totale Partner'!L156</f>
        <v>0</v>
      </c>
    </row>
    <row r="6" spans="1:12" ht="17" x14ac:dyDescent="0.2">
      <c r="A6" s="30" t="s">
        <v>3</v>
      </c>
      <c r="B6" s="101">
        <f>'4. Totale Partner'!B5+'4. Totale Partner'!B13+'4. Totale Partner'!B21+'4. Totale Partner'!B29+'4. Totale Partner'!B37+'4. Totale Partner'!B45+'4. Totale Partner'!B53+'4. Totale Partner'!B61+'4. Totale Partner'!B69+'4. Totale Partner'!B77+'4. Totale Partner'!B85+'4. Totale Partner'!B93+'4. Totale Partner'!B101+'4. Totale Partner'!B109+'4. Totale Partner'!B117+'4. Totale Partner'!B125+'4. Totale Partner'!B133+'4. Totale Partner'!B141+'4. Totale Partner'!B149+'4. Totale Partner'!B157</f>
        <v>0</v>
      </c>
      <c r="C6" s="101">
        <f>'4. Totale Partner'!C5+'4. Totale Partner'!C13+'4. Totale Partner'!C21+'4. Totale Partner'!C29+'4. Totale Partner'!C37+'4. Totale Partner'!C45+'4. Totale Partner'!C53+'4. Totale Partner'!C61+'4. Totale Partner'!C69+'4. Totale Partner'!C77+'4. Totale Partner'!C85+'4. Totale Partner'!C93+'4. Totale Partner'!C101+'4. Totale Partner'!C109+'4. Totale Partner'!C117+'4. Totale Partner'!C125+'4. Totale Partner'!C133+'4. Totale Partner'!C141+'4. Totale Partner'!C149+'4. Totale Partner'!C157</f>
        <v>0</v>
      </c>
      <c r="D6" s="101">
        <f>'4. Totale Partner'!D5+'4. Totale Partner'!D13+'4. Totale Partner'!D21+'4. Totale Partner'!D29+'4. Totale Partner'!D37+'4. Totale Partner'!D45+'4. Totale Partner'!D53+'4. Totale Partner'!D61+'4. Totale Partner'!D69+'4. Totale Partner'!D77+'4. Totale Partner'!D85+'4. Totale Partner'!D93+'4. Totale Partner'!D101+'4. Totale Partner'!D109+'4. Totale Partner'!D117+'4. Totale Partner'!D125+'4. Totale Partner'!D133+'4. Totale Partner'!D141+'4. Totale Partner'!D149+'4. Totale Partner'!D157</f>
        <v>0</v>
      </c>
      <c r="E6" s="101">
        <f>'4. Totale Partner'!E5+'4. Totale Partner'!E13+'4. Totale Partner'!E21+'4. Totale Partner'!E29+'4. Totale Partner'!E37+'4. Totale Partner'!E45+'4. Totale Partner'!E53+'4. Totale Partner'!E61+'4. Totale Partner'!E69+'4. Totale Partner'!E77+'4. Totale Partner'!E85+'4. Totale Partner'!E93+'4. Totale Partner'!E101+'4. Totale Partner'!E109+'4. Totale Partner'!E117+'4. Totale Partner'!E125+'4. Totale Partner'!E133+'4. Totale Partner'!E141+'4. Totale Partner'!E149+'4. Totale Partner'!E157</f>
        <v>0</v>
      </c>
      <c r="F6" s="101">
        <f>'4. Totale Partner'!F5+'4. Totale Partner'!F13+'4. Totale Partner'!F21+'4. Totale Partner'!F29+'4. Totale Partner'!F37+'4. Totale Partner'!F45+'4. Totale Partner'!F53+'4. Totale Partner'!F61+'4. Totale Partner'!F69+'4. Totale Partner'!F77+'4. Totale Partner'!F85+'4. Totale Partner'!F93+'4. Totale Partner'!F101+'4. Totale Partner'!F109+'4. Totale Partner'!F117+'4. Totale Partner'!F125+'4. Totale Partner'!F133+'4. Totale Partner'!F141+'4. Totale Partner'!F149+'4. Totale Partner'!F157</f>
        <v>0</v>
      </c>
      <c r="G6" s="101">
        <f>'4. Totale Partner'!G5+'4. Totale Partner'!G13+'4. Totale Partner'!G21+'4. Totale Partner'!G29+'4. Totale Partner'!G37+'4. Totale Partner'!G45+'4. Totale Partner'!G53+'4. Totale Partner'!G61+'4. Totale Partner'!G69+'4. Totale Partner'!G77+'4. Totale Partner'!G85+'4. Totale Partner'!G93+'4. Totale Partner'!G101+'4. Totale Partner'!G109+'4. Totale Partner'!G117+'4. Totale Partner'!G125+'4. Totale Partner'!G133+'4. Totale Partner'!G141+'4. Totale Partner'!G149+'4. Totale Partner'!G157</f>
        <v>0</v>
      </c>
      <c r="H6" s="101">
        <f>'4. Totale Partner'!H5+'4. Totale Partner'!H13+'4. Totale Partner'!H21+'4. Totale Partner'!H29+'4. Totale Partner'!H37+'4. Totale Partner'!H45+'4. Totale Partner'!H53+'4. Totale Partner'!H61+'4. Totale Partner'!H69+'4. Totale Partner'!H77+'4. Totale Partner'!H85+'4. Totale Partner'!H93+'4. Totale Partner'!H101+'4. Totale Partner'!H109+'4. Totale Partner'!H117+'4. Totale Partner'!H125+'4. Totale Partner'!H133+'4. Totale Partner'!H141+'4. Totale Partner'!H149+'4. Totale Partner'!H157</f>
        <v>0</v>
      </c>
      <c r="I6" s="101">
        <f>'4. Totale Partner'!I5+'4. Totale Partner'!I13+'4. Totale Partner'!I21+'4. Totale Partner'!I29+'4. Totale Partner'!I37+'4. Totale Partner'!I45+'4. Totale Partner'!I53+'4. Totale Partner'!I61+'4. Totale Partner'!I69+'4. Totale Partner'!I77+'4. Totale Partner'!I85+'4. Totale Partner'!I93+'4. Totale Partner'!I101+'4. Totale Partner'!I109+'4. Totale Partner'!I117+'4. Totale Partner'!I125+'4. Totale Partner'!I133+'4. Totale Partner'!I141+'4. Totale Partner'!I149+'4. Totale Partner'!I157</f>
        <v>0</v>
      </c>
      <c r="J6" s="101">
        <f>'4. Totale Partner'!J5+'4. Totale Partner'!J13+'4. Totale Partner'!J21+'4. Totale Partner'!J29+'4. Totale Partner'!J37+'4. Totale Partner'!J45+'4. Totale Partner'!J53+'4. Totale Partner'!J61+'4. Totale Partner'!J69+'4. Totale Partner'!J77+'4. Totale Partner'!J85+'4. Totale Partner'!J93+'4. Totale Partner'!J101+'4. Totale Partner'!J109+'4. Totale Partner'!J117+'4. Totale Partner'!J125+'4. Totale Partner'!J133+'4. Totale Partner'!J141+'4. Totale Partner'!J149+'4. Totale Partner'!J157</f>
        <v>0</v>
      </c>
      <c r="K6" s="101">
        <f>'4. Totale Partner'!K5+'4. Totale Partner'!K13+'4. Totale Partner'!K21+'4. Totale Partner'!K29+'4. Totale Partner'!K37+'4. Totale Partner'!K45+'4. Totale Partner'!K53+'4. Totale Partner'!K61+'4. Totale Partner'!K69+'4. Totale Partner'!K77+'4. Totale Partner'!K85+'4. Totale Partner'!K93+'4. Totale Partner'!K101+'4. Totale Partner'!K109+'4. Totale Partner'!K117+'4. Totale Partner'!K125+'4. Totale Partner'!K133+'4. Totale Partner'!K141+'4. Totale Partner'!K149+'4. Totale Partner'!K157</f>
        <v>0</v>
      </c>
      <c r="L6" s="101">
        <f>'4. Totale Partner'!L5+'4. Totale Partner'!L13+'4. Totale Partner'!L21+'4. Totale Partner'!L29+'4. Totale Partner'!L37+'4. Totale Partner'!L45+'4. Totale Partner'!L53+'4. Totale Partner'!L61+'4. Totale Partner'!L69+'4. Totale Partner'!L77+'4. Totale Partner'!L85+'4. Totale Partner'!L93+'4. Totale Partner'!L101+'4. Totale Partner'!L109+'4. Totale Partner'!L117+'4. Totale Partner'!L125+'4. Totale Partner'!L133+'4. Totale Partner'!L141+'4. Totale Partner'!L149+'4. Totale Partner'!L157</f>
        <v>0</v>
      </c>
    </row>
    <row r="7" spans="1:12" ht="16.25" customHeight="1" x14ac:dyDescent="0.2">
      <c r="A7" s="29" t="s">
        <v>4</v>
      </c>
      <c r="B7" s="102">
        <f>'4. Totale Partner'!B6+'4. Totale Partner'!B14+'4. Totale Partner'!B22+'4. Totale Partner'!B30+'4. Totale Partner'!B38+'4. Totale Partner'!B46+'4. Totale Partner'!B54+'4. Totale Partner'!B62+'4. Totale Partner'!B70+'4. Totale Partner'!B78+'4. Totale Partner'!B86+'4. Totale Partner'!B94+'4. Totale Partner'!B102+'4. Totale Partner'!B110+'4. Totale Partner'!B118+'4. Totale Partner'!B126+'4. Totale Partner'!B134+'4. Totale Partner'!B142+'4. Totale Partner'!B150+'4. Totale Partner'!B158</f>
        <v>0</v>
      </c>
      <c r="C7" s="102">
        <f>'4. Totale Partner'!C6+'4. Totale Partner'!C14+'4. Totale Partner'!C22+'4. Totale Partner'!C30+'4. Totale Partner'!C38+'4. Totale Partner'!C46+'4. Totale Partner'!C54+'4. Totale Partner'!C62+'4. Totale Partner'!C70+'4. Totale Partner'!C78+'4. Totale Partner'!C86+'4. Totale Partner'!C94+'4. Totale Partner'!C102+'4. Totale Partner'!C110+'4. Totale Partner'!C118+'4. Totale Partner'!C126+'4. Totale Partner'!C134+'4. Totale Partner'!C142+'4. Totale Partner'!C150+'4. Totale Partner'!C158</f>
        <v>0</v>
      </c>
      <c r="D7" s="102">
        <f>'4. Totale Partner'!D6+'4. Totale Partner'!D14+'4. Totale Partner'!D22+'4. Totale Partner'!D30+'4. Totale Partner'!D38+'4. Totale Partner'!D46+'4. Totale Partner'!D54+'4. Totale Partner'!D62+'4. Totale Partner'!D70+'4. Totale Partner'!D78+'4. Totale Partner'!D86+'4. Totale Partner'!D94+'4. Totale Partner'!D102+'4. Totale Partner'!D110+'4. Totale Partner'!D118+'4. Totale Partner'!D126+'4. Totale Partner'!D134+'4. Totale Partner'!D142+'4. Totale Partner'!D150+'4. Totale Partner'!D158</f>
        <v>0</v>
      </c>
      <c r="E7" s="102">
        <f>'4. Totale Partner'!E6+'4. Totale Partner'!E14+'4. Totale Partner'!E22+'4. Totale Partner'!E30+'4. Totale Partner'!E38+'4. Totale Partner'!E46+'4. Totale Partner'!E54+'4. Totale Partner'!E62+'4. Totale Partner'!E70+'4. Totale Partner'!E78+'4. Totale Partner'!E86+'4. Totale Partner'!E94+'4. Totale Partner'!E102+'4. Totale Partner'!E110+'4. Totale Partner'!E118+'4. Totale Partner'!E126+'4. Totale Partner'!E134+'4. Totale Partner'!E142+'4. Totale Partner'!E150+'4. Totale Partner'!E158</f>
        <v>0</v>
      </c>
      <c r="F7" s="102">
        <f>'4. Totale Partner'!F6+'4. Totale Partner'!F14+'4. Totale Partner'!F22+'4. Totale Partner'!F30+'4. Totale Partner'!F38+'4. Totale Partner'!F46+'4. Totale Partner'!F54+'4. Totale Partner'!F62+'4. Totale Partner'!F70+'4. Totale Partner'!F78+'4. Totale Partner'!F86+'4. Totale Partner'!F94+'4. Totale Partner'!F102+'4. Totale Partner'!F110+'4. Totale Partner'!F118+'4. Totale Partner'!F126+'4. Totale Partner'!F134+'4. Totale Partner'!F142+'4. Totale Partner'!F150+'4. Totale Partner'!F158</f>
        <v>0</v>
      </c>
      <c r="G7" s="102">
        <f>'4. Totale Partner'!G6+'4. Totale Partner'!G14+'4. Totale Partner'!G22+'4. Totale Partner'!G30+'4. Totale Partner'!G38+'4. Totale Partner'!G46+'4. Totale Partner'!G54+'4. Totale Partner'!G62+'4. Totale Partner'!G70+'4. Totale Partner'!G78+'4. Totale Partner'!G86+'4. Totale Partner'!G94+'4. Totale Partner'!G102+'4. Totale Partner'!G110+'4. Totale Partner'!G118+'4. Totale Partner'!G126+'4. Totale Partner'!G134+'4. Totale Partner'!G142+'4. Totale Partner'!G150+'4. Totale Partner'!G158</f>
        <v>0</v>
      </c>
      <c r="H7" s="102">
        <f>'4. Totale Partner'!H6+'4. Totale Partner'!H14+'4. Totale Partner'!H22+'4. Totale Partner'!H30+'4. Totale Partner'!H38+'4. Totale Partner'!H46+'4. Totale Partner'!H54+'4. Totale Partner'!H62+'4. Totale Partner'!H70+'4. Totale Partner'!H78+'4. Totale Partner'!H86+'4. Totale Partner'!H94+'4. Totale Partner'!H102+'4. Totale Partner'!H110+'4. Totale Partner'!H118+'4. Totale Partner'!H126+'4. Totale Partner'!H134+'4. Totale Partner'!H142+'4. Totale Partner'!H150+'4. Totale Partner'!H158</f>
        <v>0</v>
      </c>
      <c r="I7" s="102">
        <f>'4. Totale Partner'!I6+'4. Totale Partner'!I14+'4. Totale Partner'!I22+'4. Totale Partner'!I30+'4. Totale Partner'!I38+'4. Totale Partner'!I46+'4. Totale Partner'!I54+'4. Totale Partner'!I62+'4. Totale Partner'!I70+'4. Totale Partner'!I78+'4. Totale Partner'!I86+'4. Totale Partner'!I94+'4. Totale Partner'!I102+'4. Totale Partner'!I110+'4. Totale Partner'!I118+'4. Totale Partner'!I126+'4. Totale Partner'!I134+'4. Totale Partner'!I142+'4. Totale Partner'!I150+'4. Totale Partner'!I158</f>
        <v>0</v>
      </c>
      <c r="J7" s="102">
        <f>'4. Totale Partner'!J6+'4. Totale Partner'!J14+'4. Totale Partner'!J22+'4. Totale Partner'!J30+'4. Totale Partner'!J38+'4. Totale Partner'!J46+'4. Totale Partner'!J54+'4. Totale Partner'!J62+'4. Totale Partner'!J70+'4. Totale Partner'!J78+'4. Totale Partner'!J86+'4. Totale Partner'!J94+'4. Totale Partner'!J102+'4. Totale Partner'!J110+'4. Totale Partner'!J118+'4. Totale Partner'!J126+'4. Totale Partner'!J134+'4. Totale Partner'!J142+'4. Totale Partner'!J150+'4. Totale Partner'!J158</f>
        <v>0</v>
      </c>
      <c r="K7" s="102">
        <f>'4. Totale Partner'!K6+'4. Totale Partner'!K14+'4. Totale Partner'!K22+'4. Totale Partner'!K30+'4. Totale Partner'!K38+'4. Totale Partner'!K46+'4. Totale Partner'!K54+'4. Totale Partner'!K62+'4. Totale Partner'!K70+'4. Totale Partner'!K78+'4. Totale Partner'!K86+'4. Totale Partner'!K94+'4. Totale Partner'!K102+'4. Totale Partner'!K110+'4. Totale Partner'!K118+'4. Totale Partner'!K126+'4. Totale Partner'!K134+'4. Totale Partner'!K142+'4. Totale Partner'!K150+'4. Totale Partner'!K158</f>
        <v>0</v>
      </c>
      <c r="L7" s="102">
        <f>'4. Totale Partner'!L6+'4. Totale Partner'!L14+'4. Totale Partner'!L22+'4. Totale Partner'!L30+'4. Totale Partner'!L38+'4. Totale Partner'!L46+'4. Totale Partner'!L54+'4. Totale Partner'!L62+'4. Totale Partner'!L70+'4. Totale Partner'!L78+'4. Totale Partner'!L86+'4. Totale Partner'!L94+'4. Totale Partner'!L102+'4. Totale Partner'!L110+'4. Totale Partner'!L118+'4. Totale Partner'!L126+'4. Totale Partner'!L134+'4. Totale Partner'!L142+'4. Totale Partner'!L150+'4. Totale Partner'!L158</f>
        <v>0</v>
      </c>
    </row>
    <row r="8" spans="1:12" ht="17" x14ac:dyDescent="0.2">
      <c r="A8" s="31" t="s">
        <v>13</v>
      </c>
      <c r="B8" s="99">
        <f>+B3+B7</f>
        <v>0</v>
      </c>
      <c r="C8" s="99">
        <f t="shared" ref="C8:K8" si="1">+C3+C7</f>
        <v>0</v>
      </c>
      <c r="D8" s="99">
        <f t="shared" si="1"/>
        <v>0</v>
      </c>
      <c r="E8" s="99">
        <f t="shared" si="1"/>
        <v>0</v>
      </c>
      <c r="F8" s="99">
        <f t="shared" si="1"/>
        <v>0</v>
      </c>
      <c r="G8" s="99">
        <f t="shared" si="1"/>
        <v>0</v>
      </c>
      <c r="H8" s="99">
        <f t="shared" si="1"/>
        <v>0</v>
      </c>
      <c r="I8" s="99">
        <f t="shared" si="1"/>
        <v>0</v>
      </c>
      <c r="J8" s="99">
        <f t="shared" si="1"/>
        <v>0</v>
      </c>
      <c r="K8" s="99">
        <f t="shared" si="1"/>
        <v>0</v>
      </c>
      <c r="L8" s="99">
        <f>+L3+L7</f>
        <v>0</v>
      </c>
    </row>
    <row r="9" spans="1:12" s="3" customFormat="1" x14ac:dyDescent="0.2">
      <c r="A9" s="32"/>
    </row>
    <row r="10" spans="1:12" s="3" customFormat="1" x14ac:dyDescent="0.2">
      <c r="A10" s="32"/>
    </row>
    <row r="11" spans="1:12" s="3" customFormat="1" ht="17" thickBot="1" x14ac:dyDescent="0.25">
      <c r="A11" s="32"/>
    </row>
    <row r="12" spans="1:12" s="3" customFormat="1" x14ac:dyDescent="0.2">
      <c r="A12" s="32"/>
      <c r="K12" s="22" t="s">
        <v>81</v>
      </c>
      <c r="L12" s="23"/>
    </row>
    <row r="13" spans="1:12" s="3" customFormat="1" ht="17" thickBot="1" x14ac:dyDescent="0.25">
      <c r="A13" s="32"/>
      <c r="K13" s="49" t="e">
        <f>+L7/L3</f>
        <v>#DIV/0!</v>
      </c>
      <c r="L13" s="25" t="e">
        <f>IF(K13=40%,"OK","ALLERT")</f>
        <v>#DIV/0!</v>
      </c>
    </row>
    <row r="14" spans="1:12" s="3" customFormat="1" x14ac:dyDescent="0.2">
      <c r="A14" s="32"/>
    </row>
    <row r="15" spans="1:12" s="3" customFormat="1" x14ac:dyDescent="0.2">
      <c r="A15" s="32"/>
    </row>
    <row r="16" spans="1:12" s="3" customFormat="1" x14ac:dyDescent="0.2">
      <c r="A16" s="32"/>
    </row>
    <row r="17" spans="1:1" s="3" customFormat="1" x14ac:dyDescent="0.2">
      <c r="A17" s="32"/>
    </row>
    <row r="18" spans="1:1" s="3" customFormat="1" x14ac:dyDescent="0.2">
      <c r="A18" s="32"/>
    </row>
    <row r="19" spans="1:1" s="3" customFormat="1" x14ac:dyDescent="0.2">
      <c r="A19" s="32"/>
    </row>
    <row r="20" spans="1:1" s="3" customFormat="1" x14ac:dyDescent="0.2">
      <c r="A20" s="32"/>
    </row>
    <row r="21" spans="1:1" s="3" customFormat="1" x14ac:dyDescent="0.2">
      <c r="A21" s="32"/>
    </row>
    <row r="22" spans="1:1" s="3" customFormat="1" x14ac:dyDescent="0.2">
      <c r="A22" s="32"/>
    </row>
    <row r="23" spans="1:1" s="3" customFormat="1" x14ac:dyDescent="0.2">
      <c r="A23" s="32"/>
    </row>
    <row r="24" spans="1:1" s="3" customFormat="1" x14ac:dyDescent="0.2">
      <c r="A24" s="32"/>
    </row>
    <row r="25" spans="1:1" s="3" customFormat="1" x14ac:dyDescent="0.2">
      <c r="A25" s="32"/>
    </row>
    <row r="26" spans="1:1" s="3" customFormat="1" x14ac:dyDescent="0.2">
      <c r="A26" s="32"/>
    </row>
    <row r="27" spans="1:1" s="3" customFormat="1" x14ac:dyDescent="0.2">
      <c r="A27" s="32"/>
    </row>
    <row r="28" spans="1:1" s="3" customFormat="1" x14ac:dyDescent="0.2">
      <c r="A28" s="32"/>
    </row>
    <row r="29" spans="1:1" s="3" customFormat="1" x14ac:dyDescent="0.2">
      <c r="A29" s="32"/>
    </row>
    <row r="30" spans="1:1" s="3" customFormat="1" x14ac:dyDescent="0.2">
      <c r="A30" s="32"/>
    </row>
    <row r="31" spans="1:1" s="3" customFormat="1" x14ac:dyDescent="0.2">
      <c r="A31" s="32"/>
    </row>
    <row r="32" spans="1:1" s="3" customFormat="1" x14ac:dyDescent="0.2">
      <c r="A32" s="32"/>
    </row>
    <row r="33" spans="1:1" s="3" customFormat="1" x14ac:dyDescent="0.2">
      <c r="A33" s="32"/>
    </row>
    <row r="34" spans="1:1" s="3" customFormat="1" x14ac:dyDescent="0.2">
      <c r="A34" s="32"/>
    </row>
    <row r="35" spans="1:1" s="3" customFormat="1" x14ac:dyDescent="0.2">
      <c r="A35" s="32"/>
    </row>
    <row r="36" spans="1:1" s="3" customFormat="1" x14ac:dyDescent="0.2">
      <c r="A36" s="32"/>
    </row>
    <row r="37" spans="1:1" s="3" customFormat="1" x14ac:dyDescent="0.2">
      <c r="A37" s="32"/>
    </row>
    <row r="38" spans="1:1" s="3" customFormat="1" x14ac:dyDescent="0.2">
      <c r="A38" s="32"/>
    </row>
    <row r="39" spans="1:1" s="3" customFormat="1" x14ac:dyDescent="0.2">
      <c r="A39" s="32"/>
    </row>
    <row r="40" spans="1:1" s="3" customFormat="1" x14ac:dyDescent="0.2">
      <c r="A40" s="32"/>
    </row>
    <row r="41" spans="1:1" s="3" customFormat="1" x14ac:dyDescent="0.2">
      <c r="A41" s="32"/>
    </row>
    <row r="42" spans="1:1" s="3" customFormat="1" x14ac:dyDescent="0.2">
      <c r="A42" s="32"/>
    </row>
    <row r="43" spans="1:1" s="3" customFormat="1" x14ac:dyDescent="0.2">
      <c r="A43" s="32"/>
    </row>
    <row r="44" spans="1:1" s="3" customFormat="1" x14ac:dyDescent="0.2">
      <c r="A44" s="32"/>
    </row>
    <row r="45" spans="1:1" s="3" customFormat="1" x14ac:dyDescent="0.2">
      <c r="A45" s="32"/>
    </row>
    <row r="46" spans="1:1" s="3" customFormat="1" x14ac:dyDescent="0.2">
      <c r="A46" s="32"/>
    </row>
    <row r="47" spans="1:1" s="3" customFormat="1" x14ac:dyDescent="0.2">
      <c r="A47" s="32"/>
    </row>
    <row r="48" spans="1:1" s="3" customFormat="1" x14ac:dyDescent="0.2">
      <c r="A48" s="32"/>
    </row>
    <row r="49" spans="1:1" s="3" customFormat="1" x14ac:dyDescent="0.2">
      <c r="A49" s="32"/>
    </row>
    <row r="50" spans="1:1" s="3" customFormat="1" x14ac:dyDescent="0.2">
      <c r="A50" s="32"/>
    </row>
    <row r="51" spans="1:1" s="3" customFormat="1" x14ac:dyDescent="0.2">
      <c r="A51" s="32"/>
    </row>
    <row r="52" spans="1:1" s="3" customFormat="1" x14ac:dyDescent="0.2">
      <c r="A52" s="32"/>
    </row>
    <row r="53" spans="1:1" s="3" customFormat="1" x14ac:dyDescent="0.2">
      <c r="A53" s="32"/>
    </row>
    <row r="54" spans="1:1" s="3" customFormat="1" x14ac:dyDescent="0.2">
      <c r="A54" s="32"/>
    </row>
    <row r="55" spans="1:1" s="3" customFormat="1" x14ac:dyDescent="0.2">
      <c r="A55" s="32"/>
    </row>
    <row r="56" spans="1:1" s="3" customFormat="1" x14ac:dyDescent="0.2">
      <c r="A56" s="32"/>
    </row>
    <row r="57" spans="1:1" s="3" customFormat="1" x14ac:dyDescent="0.2">
      <c r="A57" s="32"/>
    </row>
    <row r="58" spans="1:1" s="3" customFormat="1" x14ac:dyDescent="0.2">
      <c r="A58" s="32"/>
    </row>
    <row r="59" spans="1:1" s="3" customFormat="1" x14ac:dyDescent="0.2">
      <c r="A59" s="32"/>
    </row>
    <row r="60" spans="1:1" s="3" customFormat="1" x14ac:dyDescent="0.2">
      <c r="A60" s="32"/>
    </row>
    <row r="61" spans="1:1" s="3" customFormat="1" x14ac:dyDescent="0.2">
      <c r="A61" s="32"/>
    </row>
    <row r="62" spans="1:1" s="3" customFormat="1" x14ac:dyDescent="0.2">
      <c r="A62" s="32"/>
    </row>
    <row r="63" spans="1:1" s="3" customFormat="1" x14ac:dyDescent="0.2">
      <c r="A63" s="32"/>
    </row>
    <row r="64" spans="1:1" s="3" customFormat="1" x14ac:dyDescent="0.2">
      <c r="A64" s="32"/>
    </row>
    <row r="65" spans="1:1" s="3" customFormat="1" x14ac:dyDescent="0.2">
      <c r="A65" s="32"/>
    </row>
  </sheetData>
  <sheetProtection password="8A91" sheet="1" objects="1" scenarios="1" selectLockedCells="1" selectUnlockedCells="1"/>
  <pageMargins left="0.7" right="0.7" top="0.75" bottom="0.75" header="0.3" footer="0.3"/>
  <pageSetup paperSize="9"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4"/>
  <sheetViews>
    <sheetView zoomScale="85" zoomScaleNormal="85" zoomScaleSheetLayoutView="90" workbookViewId="0">
      <selection activeCell="G3" sqref="G3"/>
    </sheetView>
  </sheetViews>
  <sheetFormatPr baseColWidth="10" defaultColWidth="8.6640625" defaultRowHeight="15" x14ac:dyDescent="0.2"/>
  <cols>
    <col min="1" max="1" width="40.1640625" customWidth="1"/>
    <col min="2" max="2" width="19.1640625" customWidth="1"/>
    <col min="3" max="3" width="19.5" customWidth="1"/>
    <col min="4" max="4" width="21.6640625" customWidth="1"/>
    <col min="5" max="5" width="21.33203125" customWidth="1"/>
    <col min="6" max="6" width="20.6640625" customWidth="1"/>
    <col min="7" max="7" width="16.6640625" customWidth="1"/>
    <col min="8" max="8" width="14.5" customWidth="1"/>
    <col min="9" max="9" width="12.6640625" customWidth="1"/>
    <col min="10" max="12" width="14.33203125" customWidth="1"/>
  </cols>
  <sheetData>
    <row r="1" spans="1:7" s="3" customFormat="1" ht="16" thickBot="1" x14ac:dyDescent="0.25"/>
    <row r="2" spans="1:7" s="3" customFormat="1" ht="52" thickBot="1" x14ac:dyDescent="0.25">
      <c r="A2" s="15"/>
      <c r="B2" s="16" t="s">
        <v>0</v>
      </c>
      <c r="C2" s="17" t="s">
        <v>1</v>
      </c>
      <c r="D2" s="17" t="s">
        <v>2</v>
      </c>
      <c r="E2" s="17" t="s">
        <v>3</v>
      </c>
      <c r="F2" s="16" t="s">
        <v>4</v>
      </c>
      <c r="G2" s="18" t="s">
        <v>13</v>
      </c>
    </row>
    <row r="3" spans="1:7" s="3" customFormat="1" ht="16" x14ac:dyDescent="0.2">
      <c r="A3" s="19">
        <f>+'4. Totale Partner'!A1</f>
        <v>0</v>
      </c>
      <c r="B3" s="103">
        <f>+C3+D3+E3</f>
        <v>0</v>
      </c>
      <c r="C3" s="104">
        <f>+'4. Totale Partner'!L3</f>
        <v>0</v>
      </c>
      <c r="D3" s="104">
        <f>+'4. Totale Partner'!L4</f>
        <v>0</v>
      </c>
      <c r="E3" s="104">
        <f>+'4. Totale Partner'!L5</f>
        <v>0</v>
      </c>
      <c r="F3" s="103">
        <f>+'4. Totale Partner'!L6</f>
        <v>0</v>
      </c>
      <c r="G3" s="105">
        <f>+B3+F3</f>
        <v>0</v>
      </c>
    </row>
    <row r="4" spans="1:7" s="3" customFormat="1" ht="16" x14ac:dyDescent="0.2">
      <c r="A4" s="20">
        <f>+'4. Totale Partner'!A9</f>
        <v>0</v>
      </c>
      <c r="B4" s="106">
        <f t="shared" ref="B4:B23" si="0">+C4+D4+E4</f>
        <v>0</v>
      </c>
      <c r="C4" s="107">
        <f>+'4. Totale Partner'!L11</f>
        <v>0</v>
      </c>
      <c r="D4" s="107">
        <f>+'4. Totale Partner'!L12</f>
        <v>0</v>
      </c>
      <c r="E4" s="107">
        <f>+'4. Totale Partner'!L13</f>
        <v>0</v>
      </c>
      <c r="F4" s="106">
        <f>+'4. Totale Partner'!L14</f>
        <v>0</v>
      </c>
      <c r="G4" s="108">
        <f t="shared" ref="G4:G22" si="1">+B4+F4</f>
        <v>0</v>
      </c>
    </row>
    <row r="5" spans="1:7" s="3" customFormat="1" ht="16" x14ac:dyDescent="0.2">
      <c r="A5" s="20">
        <f>+'4. Totale Partner'!A17</f>
        <v>0</v>
      </c>
      <c r="B5" s="106">
        <f t="shared" si="0"/>
        <v>0</v>
      </c>
      <c r="C5" s="107">
        <f>+'4. Totale Partner'!L19</f>
        <v>0</v>
      </c>
      <c r="D5" s="107">
        <f>+'4. Totale Partner'!L20</f>
        <v>0</v>
      </c>
      <c r="E5" s="107">
        <f>+'4. Totale Partner'!L21</f>
        <v>0</v>
      </c>
      <c r="F5" s="106">
        <f>+'4. Totale Partner'!L22</f>
        <v>0</v>
      </c>
      <c r="G5" s="108">
        <f t="shared" si="1"/>
        <v>0</v>
      </c>
    </row>
    <row r="6" spans="1:7" s="3" customFormat="1" ht="16" x14ac:dyDescent="0.2">
      <c r="A6" s="20">
        <f>+'4. Totale Partner'!A25</f>
        <v>0</v>
      </c>
      <c r="B6" s="106">
        <f t="shared" si="0"/>
        <v>0</v>
      </c>
      <c r="C6" s="107">
        <f>+'4. Totale Partner'!L27</f>
        <v>0</v>
      </c>
      <c r="D6" s="107">
        <f>+'4. Totale Partner'!L28</f>
        <v>0</v>
      </c>
      <c r="E6" s="107">
        <f>+'4. Totale Partner'!L29</f>
        <v>0</v>
      </c>
      <c r="F6" s="106">
        <f>+'4. Totale Partner'!L30</f>
        <v>0</v>
      </c>
      <c r="G6" s="108">
        <f t="shared" si="1"/>
        <v>0</v>
      </c>
    </row>
    <row r="7" spans="1:7" s="3" customFormat="1" ht="16" x14ac:dyDescent="0.2">
      <c r="A7" s="20">
        <f>+'4. Totale Partner'!A33</f>
        <v>0</v>
      </c>
      <c r="B7" s="106">
        <f t="shared" si="0"/>
        <v>0</v>
      </c>
      <c r="C7" s="107">
        <f>+'4. Totale Partner'!L35</f>
        <v>0</v>
      </c>
      <c r="D7" s="107">
        <f>+'4. Totale Partner'!L36</f>
        <v>0</v>
      </c>
      <c r="E7" s="107">
        <f>+'4. Totale Partner'!L37</f>
        <v>0</v>
      </c>
      <c r="F7" s="106">
        <f>+'4. Totale Partner'!L38</f>
        <v>0</v>
      </c>
      <c r="G7" s="108">
        <f t="shared" si="1"/>
        <v>0</v>
      </c>
    </row>
    <row r="8" spans="1:7" s="3" customFormat="1" ht="16" x14ac:dyDescent="0.2">
      <c r="A8" s="20">
        <f>+'4. Totale Partner'!A41</f>
        <v>0</v>
      </c>
      <c r="B8" s="106">
        <f t="shared" si="0"/>
        <v>0</v>
      </c>
      <c r="C8" s="107">
        <f>+'4. Totale Partner'!L43</f>
        <v>0</v>
      </c>
      <c r="D8" s="107">
        <f>+'4. Totale Partner'!L44</f>
        <v>0</v>
      </c>
      <c r="E8" s="107">
        <f>+'4. Totale Partner'!L45</f>
        <v>0</v>
      </c>
      <c r="F8" s="106">
        <f>+'4. Totale Partner'!L46</f>
        <v>0</v>
      </c>
      <c r="G8" s="108">
        <f t="shared" si="1"/>
        <v>0</v>
      </c>
    </row>
    <row r="9" spans="1:7" s="3" customFormat="1" ht="16" x14ac:dyDescent="0.2">
      <c r="A9" s="20">
        <f>+'4. Totale Partner'!A49</f>
        <v>0</v>
      </c>
      <c r="B9" s="106">
        <f t="shared" si="0"/>
        <v>0</v>
      </c>
      <c r="C9" s="107">
        <f>+'4. Totale Partner'!L51</f>
        <v>0</v>
      </c>
      <c r="D9" s="107">
        <f>+'4. Totale Partner'!L52</f>
        <v>0</v>
      </c>
      <c r="E9" s="107">
        <f>+'4. Totale Partner'!L53</f>
        <v>0</v>
      </c>
      <c r="F9" s="106">
        <f>+'4. Totale Partner'!L54</f>
        <v>0</v>
      </c>
      <c r="G9" s="108">
        <f t="shared" si="1"/>
        <v>0</v>
      </c>
    </row>
    <row r="10" spans="1:7" s="3" customFormat="1" ht="16" x14ac:dyDescent="0.2">
      <c r="A10" s="20">
        <f>+'4. Totale Partner'!A57</f>
        <v>0</v>
      </c>
      <c r="B10" s="106">
        <f t="shared" si="0"/>
        <v>0</v>
      </c>
      <c r="C10" s="107">
        <f>+'4. Totale Partner'!L59</f>
        <v>0</v>
      </c>
      <c r="D10" s="107">
        <f>+'4. Totale Partner'!L60</f>
        <v>0</v>
      </c>
      <c r="E10" s="107">
        <f>+'4. Totale Partner'!L61</f>
        <v>0</v>
      </c>
      <c r="F10" s="106">
        <f>+'4. Totale Partner'!L62</f>
        <v>0</v>
      </c>
      <c r="G10" s="108">
        <f t="shared" si="1"/>
        <v>0</v>
      </c>
    </row>
    <row r="11" spans="1:7" s="3" customFormat="1" ht="16" x14ac:dyDescent="0.2">
      <c r="A11" s="20">
        <f>+'4. Totale Partner'!A65</f>
        <v>0</v>
      </c>
      <c r="B11" s="106">
        <f t="shared" si="0"/>
        <v>0</v>
      </c>
      <c r="C11" s="107">
        <f>+'4. Totale Partner'!L67</f>
        <v>0</v>
      </c>
      <c r="D11" s="107">
        <f>+'4. Totale Partner'!L68</f>
        <v>0</v>
      </c>
      <c r="E11" s="107">
        <f>+'4. Totale Partner'!L69</f>
        <v>0</v>
      </c>
      <c r="F11" s="106">
        <f>+'4. Totale Partner'!L70</f>
        <v>0</v>
      </c>
      <c r="G11" s="108">
        <f t="shared" si="1"/>
        <v>0</v>
      </c>
    </row>
    <row r="12" spans="1:7" s="3" customFormat="1" ht="16" x14ac:dyDescent="0.2">
      <c r="A12" s="20">
        <f>+'4. Totale Partner'!A73</f>
        <v>0</v>
      </c>
      <c r="B12" s="106">
        <f t="shared" si="0"/>
        <v>0</v>
      </c>
      <c r="C12" s="107">
        <f>+'4. Totale Partner'!L75</f>
        <v>0</v>
      </c>
      <c r="D12" s="107">
        <f>+'4. Totale Partner'!L76</f>
        <v>0</v>
      </c>
      <c r="E12" s="107">
        <f>+'4. Totale Partner'!L77</f>
        <v>0</v>
      </c>
      <c r="F12" s="106">
        <f>+'4. Totale Partner'!L78</f>
        <v>0</v>
      </c>
      <c r="G12" s="108">
        <f t="shared" si="1"/>
        <v>0</v>
      </c>
    </row>
    <row r="13" spans="1:7" s="3" customFormat="1" ht="16" x14ac:dyDescent="0.2">
      <c r="A13" s="20">
        <f>+'4. Totale Partner'!A81</f>
        <v>0</v>
      </c>
      <c r="B13" s="106">
        <f t="shared" si="0"/>
        <v>0</v>
      </c>
      <c r="C13" s="107">
        <f>+'4. Totale Partner'!L83</f>
        <v>0</v>
      </c>
      <c r="D13" s="107">
        <f>+'4. Totale Partner'!L84</f>
        <v>0</v>
      </c>
      <c r="E13" s="107">
        <f>+'4. Totale Partner'!L85</f>
        <v>0</v>
      </c>
      <c r="F13" s="106">
        <f>+'4. Totale Partner'!L86</f>
        <v>0</v>
      </c>
      <c r="G13" s="108">
        <f t="shared" si="1"/>
        <v>0</v>
      </c>
    </row>
    <row r="14" spans="1:7" s="3" customFormat="1" ht="16" x14ac:dyDescent="0.2">
      <c r="A14" s="20">
        <f>+'4. Totale Partner'!A89</f>
        <v>0</v>
      </c>
      <c r="B14" s="106">
        <f t="shared" si="0"/>
        <v>0</v>
      </c>
      <c r="C14" s="107">
        <f>+'4. Totale Partner'!L91</f>
        <v>0</v>
      </c>
      <c r="D14" s="107">
        <f>+'4. Totale Partner'!L92</f>
        <v>0</v>
      </c>
      <c r="E14" s="107">
        <f>+'4. Totale Partner'!L93</f>
        <v>0</v>
      </c>
      <c r="F14" s="106">
        <f>+'4. Totale Partner'!L94</f>
        <v>0</v>
      </c>
      <c r="G14" s="108">
        <f t="shared" si="1"/>
        <v>0</v>
      </c>
    </row>
    <row r="15" spans="1:7" s="3" customFormat="1" ht="16" x14ac:dyDescent="0.2">
      <c r="A15" s="20">
        <f>+'4. Totale Partner'!A97</f>
        <v>0</v>
      </c>
      <c r="B15" s="106">
        <f t="shared" si="0"/>
        <v>0</v>
      </c>
      <c r="C15" s="107">
        <f>+'4. Totale Partner'!L99</f>
        <v>0</v>
      </c>
      <c r="D15" s="107">
        <f>+'4. Totale Partner'!L100</f>
        <v>0</v>
      </c>
      <c r="E15" s="107">
        <f>+'4. Totale Partner'!L101</f>
        <v>0</v>
      </c>
      <c r="F15" s="106">
        <f>+'4. Totale Partner'!L102</f>
        <v>0</v>
      </c>
      <c r="G15" s="108">
        <f t="shared" si="1"/>
        <v>0</v>
      </c>
    </row>
    <row r="16" spans="1:7" s="3" customFormat="1" ht="16" x14ac:dyDescent="0.2">
      <c r="A16" s="20">
        <f>+'4. Totale Partner'!A105</f>
        <v>0</v>
      </c>
      <c r="B16" s="106">
        <f t="shared" si="0"/>
        <v>0</v>
      </c>
      <c r="C16" s="107">
        <f>+'4. Totale Partner'!L107</f>
        <v>0</v>
      </c>
      <c r="D16" s="107">
        <f>+'4. Totale Partner'!L108</f>
        <v>0</v>
      </c>
      <c r="E16" s="107">
        <f>+'4. Totale Partner'!L109</f>
        <v>0</v>
      </c>
      <c r="F16" s="106">
        <f>+'4. Totale Partner'!L110</f>
        <v>0</v>
      </c>
      <c r="G16" s="108">
        <f t="shared" si="1"/>
        <v>0</v>
      </c>
    </row>
    <row r="17" spans="1:7" s="3" customFormat="1" ht="16" x14ac:dyDescent="0.2">
      <c r="A17" s="20">
        <f>+'4. Totale Partner'!A113</f>
        <v>0</v>
      </c>
      <c r="B17" s="106">
        <f t="shared" si="0"/>
        <v>0</v>
      </c>
      <c r="C17" s="107">
        <f>+'4. Totale Partner'!L115</f>
        <v>0</v>
      </c>
      <c r="D17" s="107">
        <f>+'4. Totale Partner'!L116</f>
        <v>0</v>
      </c>
      <c r="E17" s="107">
        <f>+'4. Totale Partner'!L117</f>
        <v>0</v>
      </c>
      <c r="F17" s="106">
        <f>+'4. Totale Partner'!L118</f>
        <v>0</v>
      </c>
      <c r="G17" s="108">
        <f t="shared" si="1"/>
        <v>0</v>
      </c>
    </row>
    <row r="18" spans="1:7" s="3" customFormat="1" ht="16" x14ac:dyDescent="0.2">
      <c r="A18" s="20">
        <f>+'4. Totale Partner'!A121</f>
        <v>0</v>
      </c>
      <c r="B18" s="106">
        <f t="shared" si="0"/>
        <v>0</v>
      </c>
      <c r="C18" s="107">
        <f>+'4. Totale Partner'!L123</f>
        <v>0</v>
      </c>
      <c r="D18" s="107">
        <f>+'4. Totale Partner'!L124</f>
        <v>0</v>
      </c>
      <c r="E18" s="107">
        <f>+'4. Totale Partner'!L125</f>
        <v>0</v>
      </c>
      <c r="F18" s="106">
        <f>+'4. Totale Partner'!L126</f>
        <v>0</v>
      </c>
      <c r="G18" s="108">
        <f t="shared" si="1"/>
        <v>0</v>
      </c>
    </row>
    <row r="19" spans="1:7" s="3" customFormat="1" ht="16" x14ac:dyDescent="0.2">
      <c r="A19" s="20">
        <f>+'4. Totale Partner'!A129</f>
        <v>0</v>
      </c>
      <c r="B19" s="106">
        <f t="shared" si="0"/>
        <v>0</v>
      </c>
      <c r="C19" s="107">
        <f>+'4. Totale Partner'!L131</f>
        <v>0</v>
      </c>
      <c r="D19" s="107">
        <f>+'4. Totale Partner'!L132</f>
        <v>0</v>
      </c>
      <c r="E19" s="107">
        <f>+'4. Totale Partner'!L133</f>
        <v>0</v>
      </c>
      <c r="F19" s="106">
        <f>+'4. Totale Partner'!L134</f>
        <v>0</v>
      </c>
      <c r="G19" s="108">
        <f t="shared" si="1"/>
        <v>0</v>
      </c>
    </row>
    <row r="20" spans="1:7" s="3" customFormat="1" ht="16" x14ac:dyDescent="0.2">
      <c r="A20" s="20">
        <f>+'4. Totale Partner'!A137</f>
        <v>0</v>
      </c>
      <c r="B20" s="106">
        <f t="shared" si="0"/>
        <v>0</v>
      </c>
      <c r="C20" s="107">
        <f>+'4. Totale Partner'!L139</f>
        <v>0</v>
      </c>
      <c r="D20" s="107">
        <f>+'4. Totale Partner'!L140</f>
        <v>0</v>
      </c>
      <c r="E20" s="107">
        <f>+'4. Totale Partner'!L141</f>
        <v>0</v>
      </c>
      <c r="F20" s="106">
        <f>+'4. Totale Partner'!L142</f>
        <v>0</v>
      </c>
      <c r="G20" s="108">
        <f t="shared" si="1"/>
        <v>0</v>
      </c>
    </row>
    <row r="21" spans="1:7" s="3" customFormat="1" ht="16" x14ac:dyDescent="0.2">
      <c r="A21" s="20">
        <f>+'4. Totale Partner'!A145</f>
        <v>0</v>
      </c>
      <c r="B21" s="106">
        <f t="shared" si="0"/>
        <v>0</v>
      </c>
      <c r="C21" s="107">
        <f>+'4. Totale Partner'!L147</f>
        <v>0</v>
      </c>
      <c r="D21" s="107">
        <f>+'4. Totale Partner'!L148</f>
        <v>0</v>
      </c>
      <c r="E21" s="107">
        <f>+'4. Totale Partner'!L149</f>
        <v>0</v>
      </c>
      <c r="F21" s="106">
        <f>+'4. Totale Partner'!L150</f>
        <v>0</v>
      </c>
      <c r="G21" s="108">
        <f t="shared" si="1"/>
        <v>0</v>
      </c>
    </row>
    <row r="22" spans="1:7" s="3" customFormat="1" ht="17" thickBot="1" x14ac:dyDescent="0.25">
      <c r="A22" s="21">
        <f>+'4. Totale Partner'!A153</f>
        <v>0</v>
      </c>
      <c r="B22" s="109">
        <f t="shared" si="0"/>
        <v>0</v>
      </c>
      <c r="C22" s="110">
        <f>+'4. Totale Partner'!L155</f>
        <v>0</v>
      </c>
      <c r="D22" s="110">
        <f>+'4. Totale Partner'!L156</f>
        <v>0</v>
      </c>
      <c r="E22" s="110">
        <f>+'4. Totale Partner'!L157</f>
        <v>0</v>
      </c>
      <c r="F22" s="109">
        <f>+'4. Totale Partner'!L158</f>
        <v>0</v>
      </c>
      <c r="G22" s="111">
        <f t="shared" si="1"/>
        <v>0</v>
      </c>
    </row>
    <row r="23" spans="1:7" s="3" customFormat="1" ht="17" thickBot="1" x14ac:dyDescent="0.25">
      <c r="A23" s="15" t="s">
        <v>13</v>
      </c>
      <c r="B23" s="112">
        <f t="shared" si="0"/>
        <v>0</v>
      </c>
      <c r="C23" s="112">
        <f t="shared" ref="C23:G23" si="2">SUM(C3:C22)</f>
        <v>0</v>
      </c>
      <c r="D23" s="112">
        <f t="shared" si="2"/>
        <v>0</v>
      </c>
      <c r="E23" s="112">
        <f t="shared" si="2"/>
        <v>0</v>
      </c>
      <c r="F23" s="112">
        <f t="shared" si="2"/>
        <v>0</v>
      </c>
      <c r="G23" s="113">
        <f t="shared" si="2"/>
        <v>0</v>
      </c>
    </row>
    <row r="24" spans="1:7" s="3" customFormat="1" ht="16" thickBot="1" x14ac:dyDescent="0.25"/>
    <row r="25" spans="1:7" s="3" customFormat="1" x14ac:dyDescent="0.2">
      <c r="F25" s="22" t="s">
        <v>81</v>
      </c>
      <c r="G25" s="23"/>
    </row>
    <row r="26" spans="1:7" s="3" customFormat="1" ht="16" thickBot="1" x14ac:dyDescent="0.25">
      <c r="F26" s="24" t="e">
        <f>+F23/B23</f>
        <v>#DIV/0!</v>
      </c>
      <c r="G26" s="25" t="e">
        <f>IF(F26=40%,"OK","ALLERT")</f>
        <v>#DIV/0!</v>
      </c>
    </row>
    <row r="27" spans="1:7" s="3" customFormat="1" x14ac:dyDescent="0.2"/>
    <row r="28" spans="1:7" s="3" customFormat="1" x14ac:dyDescent="0.2"/>
    <row r="29" spans="1:7" s="3" customFormat="1" x14ac:dyDescent="0.2"/>
    <row r="30" spans="1:7" s="3" customFormat="1" x14ac:dyDescent="0.2"/>
    <row r="31" spans="1:7" s="3" customFormat="1" x14ac:dyDescent="0.2"/>
    <row r="32" spans="1:7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</sheetData>
  <sheetProtection sheet="1" objects="1" scenarios="1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7</vt:i4>
      </vt:variant>
    </vt:vector>
  </HeadingPairs>
  <TitlesOfParts>
    <vt:vector size="13" baseType="lpstr">
      <vt:lpstr>1. Partner</vt:lpstr>
      <vt:lpstr>2. Work Packages</vt:lpstr>
      <vt:lpstr>3. Dettaglio Partner</vt:lpstr>
      <vt:lpstr>4. Totale Partner</vt:lpstr>
      <vt:lpstr>5. TOTALE (Spese-WP)</vt:lpstr>
      <vt:lpstr>6. TOTALE (Spese-Partner)</vt:lpstr>
      <vt:lpstr>'1. Partner'!Area_stampa</vt:lpstr>
      <vt:lpstr>'2. Work Packages'!Area_stampa</vt:lpstr>
      <vt:lpstr>'3. Dettaglio Partner'!Area_stampa</vt:lpstr>
      <vt:lpstr>'4. Totale Partner'!Area_stampa</vt:lpstr>
      <vt:lpstr>'5. TOTALE (Spese-WP)'!Area_stampa</vt:lpstr>
      <vt:lpstr>'6. TOTALE (Spese-Partner)'!Area_stampa</vt:lpstr>
      <vt:lpstr>TMPWHITE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Michele Petruzzellis</cp:lastModifiedBy>
  <cp:lastPrinted>2026-06-10T18:24:52Z</cp:lastPrinted>
  <dcterms:created xsi:type="dcterms:W3CDTF">2026-05-11T17:59:08Z</dcterms:created>
  <dcterms:modified xsi:type="dcterms:W3CDTF">2026-09-10T11:23:56Z</dcterms:modified>
</cp:coreProperties>
</file>